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Group\Lakossági Üzletág\6_NHP_ZOP\Értékbecslés Új Dokumentumok\"/>
    </mc:Choice>
  </mc:AlternateContent>
  <workbookProtection workbookAlgorithmName="SHA-512" workbookHashValue="G/7vNpCiRE087Htf+G+JLQquOlor+jEvIeiSgddSlCEeGAJSOzxeewV9HfltVpCk8K9E/QuVnmD3pInXFgEHJA==" workbookSaltValue="nDve9wP+heFpgp2Wad65IA==" workbookSpinCount="100000" lockStructure="1"/>
  <bookViews>
    <workbookView xWindow="0" yWindow="0" windowWidth="28800" windowHeight="9600"/>
  </bookViews>
  <sheets>
    <sheet name="Table 1" sheetId="1" r:id="rId1"/>
  </sheets>
  <definedNames>
    <definedName name="_xlnm.Print_Area" localSheetId="0">'Table 1'!$A$1:$W$66</definedName>
  </definedNames>
  <calcPr calcId="162913"/>
</workbook>
</file>

<file path=xl/calcChain.xml><?xml version="1.0" encoding="utf-8"?>
<calcChain xmlns="http://schemas.openxmlformats.org/spreadsheetml/2006/main">
  <c r="V38" i="1" l="1"/>
  <c r="V55" i="1"/>
  <c r="N44" i="1" l="1"/>
  <c r="N45" i="1"/>
  <c r="N46" i="1"/>
  <c r="N47" i="1"/>
  <c r="N48" i="1"/>
  <c r="N49" i="1"/>
  <c r="N50" i="1"/>
  <c r="N51" i="1"/>
  <c r="N52" i="1"/>
  <c r="N53" i="1"/>
  <c r="N54" i="1"/>
  <c r="N43" i="1"/>
  <c r="N37" i="1"/>
  <c r="M44" i="1"/>
  <c r="M45" i="1"/>
  <c r="M46" i="1"/>
  <c r="M47" i="1"/>
  <c r="M48" i="1"/>
  <c r="M49" i="1"/>
  <c r="M50" i="1"/>
  <c r="M51" i="1"/>
  <c r="M52" i="1"/>
  <c r="M53" i="1"/>
  <c r="M54" i="1"/>
  <c r="M43" i="1"/>
  <c r="M37" i="1"/>
  <c r="N16" i="1"/>
  <c r="N17" i="1"/>
  <c r="N18" i="1"/>
  <c r="N19" i="1"/>
  <c r="N20" i="1"/>
  <c r="N21" i="1"/>
  <c r="N22" i="1"/>
  <c r="N23" i="1"/>
  <c r="N24" i="1"/>
  <c r="N25" i="1"/>
  <c r="N26" i="1"/>
  <c r="N27" i="1"/>
  <c r="N28" i="1"/>
  <c r="N29" i="1"/>
  <c r="N30" i="1"/>
  <c r="N31" i="1"/>
  <c r="N32" i="1"/>
  <c r="N33" i="1"/>
  <c r="N34" i="1"/>
  <c r="N35" i="1"/>
  <c r="N36" i="1"/>
  <c r="M16" i="1"/>
  <c r="M17" i="1"/>
  <c r="M18" i="1"/>
  <c r="M19" i="1"/>
  <c r="M20" i="1"/>
  <c r="M21" i="1"/>
  <c r="M22" i="1"/>
  <c r="M23" i="1"/>
  <c r="M24" i="1"/>
  <c r="M25" i="1"/>
  <c r="M26" i="1"/>
  <c r="M27" i="1"/>
  <c r="M28" i="1"/>
  <c r="M29" i="1"/>
  <c r="M30" i="1"/>
  <c r="M31" i="1"/>
  <c r="M32" i="1"/>
  <c r="M33" i="1"/>
  <c r="M34" i="1"/>
  <c r="M35" i="1"/>
  <c r="M36" i="1"/>
  <c r="N15" i="1"/>
  <c r="M15" i="1"/>
  <c r="R25" i="1" l="1"/>
  <c r="R37" i="1"/>
  <c r="R33" i="1"/>
  <c r="R35" i="1"/>
  <c r="R31" i="1"/>
  <c r="R29" i="1"/>
  <c r="R27" i="1"/>
  <c r="R23" i="1"/>
  <c r="R21" i="1"/>
  <c r="R36" i="1"/>
  <c r="R34" i="1"/>
  <c r="R32" i="1"/>
  <c r="R30" i="1"/>
  <c r="R28" i="1"/>
  <c r="R26" i="1"/>
  <c r="R24" i="1"/>
  <c r="R22" i="1"/>
  <c r="R20" i="1"/>
  <c r="Q38" i="1" l="1"/>
  <c r="I55" i="1"/>
  <c r="Z44" i="1"/>
  <c r="AA44" i="1"/>
  <c r="AC44" i="1"/>
  <c r="AD44" i="1"/>
  <c r="Z45" i="1"/>
  <c r="AA45" i="1"/>
  <c r="AC45" i="1"/>
  <c r="AD45" i="1"/>
  <c r="Z46" i="1"/>
  <c r="AA46" i="1"/>
  <c r="AC46" i="1"/>
  <c r="AD46" i="1"/>
  <c r="Z47" i="1"/>
  <c r="AA47" i="1"/>
  <c r="AC47" i="1"/>
  <c r="AD47" i="1"/>
  <c r="Z48" i="1"/>
  <c r="AA48" i="1"/>
  <c r="AC48" i="1"/>
  <c r="AD48" i="1"/>
  <c r="Z49" i="1"/>
  <c r="AA49" i="1"/>
  <c r="AC49" i="1"/>
  <c r="AD49" i="1"/>
  <c r="Z50" i="1"/>
  <c r="AA50" i="1"/>
  <c r="AC50" i="1"/>
  <c r="AD50" i="1"/>
  <c r="Z51" i="1"/>
  <c r="AA51" i="1"/>
  <c r="AC51" i="1"/>
  <c r="AD51" i="1"/>
  <c r="Z52" i="1"/>
  <c r="AA52" i="1"/>
  <c r="AC52" i="1"/>
  <c r="AD52" i="1"/>
  <c r="Z53" i="1"/>
  <c r="AA53" i="1"/>
  <c r="AC53" i="1"/>
  <c r="AD53" i="1"/>
  <c r="Z54" i="1"/>
  <c r="AA54" i="1"/>
  <c r="AC54" i="1"/>
  <c r="AD54" i="1"/>
  <c r="AD43" i="1"/>
  <c r="AC43" i="1"/>
  <c r="AA43" i="1"/>
  <c r="Z43" i="1"/>
  <c r="Z16" i="1"/>
  <c r="AA16" i="1"/>
  <c r="AC16" i="1"/>
  <c r="AD16" i="1"/>
  <c r="Z17" i="1"/>
  <c r="AA17" i="1"/>
  <c r="AC17" i="1"/>
  <c r="AD17" i="1"/>
  <c r="Z18" i="1"/>
  <c r="AA18" i="1"/>
  <c r="AC18" i="1"/>
  <c r="AD18" i="1"/>
  <c r="Z19" i="1"/>
  <c r="AA19" i="1"/>
  <c r="AC19" i="1"/>
  <c r="AD19" i="1"/>
  <c r="Z20" i="1"/>
  <c r="AA20" i="1"/>
  <c r="AC20" i="1"/>
  <c r="AD20" i="1"/>
  <c r="Z21" i="1"/>
  <c r="AA21" i="1"/>
  <c r="AC21" i="1"/>
  <c r="AD21" i="1"/>
  <c r="Z22" i="1"/>
  <c r="AA22" i="1"/>
  <c r="AC22" i="1"/>
  <c r="AD22" i="1"/>
  <c r="Z23" i="1"/>
  <c r="AA23" i="1"/>
  <c r="AC23" i="1"/>
  <c r="AD23" i="1"/>
  <c r="Z24" i="1"/>
  <c r="AA24" i="1"/>
  <c r="AC24" i="1"/>
  <c r="AD24" i="1"/>
  <c r="Z25" i="1"/>
  <c r="AA25" i="1"/>
  <c r="AC25" i="1"/>
  <c r="AD25" i="1"/>
  <c r="Z26" i="1"/>
  <c r="AA26" i="1"/>
  <c r="AC26" i="1"/>
  <c r="AD26" i="1"/>
  <c r="Z27" i="1"/>
  <c r="AA27" i="1"/>
  <c r="AC27" i="1"/>
  <c r="AD27" i="1"/>
  <c r="Z28" i="1"/>
  <c r="AA28" i="1"/>
  <c r="AC28" i="1"/>
  <c r="AD28" i="1"/>
  <c r="Z29" i="1"/>
  <c r="AA29" i="1"/>
  <c r="AC29" i="1"/>
  <c r="AD29" i="1"/>
  <c r="Z30" i="1"/>
  <c r="AA30" i="1"/>
  <c r="AC30" i="1"/>
  <c r="AD30" i="1"/>
  <c r="Z31" i="1"/>
  <c r="AA31" i="1"/>
  <c r="AC31" i="1"/>
  <c r="AD31" i="1"/>
  <c r="Z32" i="1"/>
  <c r="AA32" i="1"/>
  <c r="AC32" i="1"/>
  <c r="AD32" i="1"/>
  <c r="Z33" i="1"/>
  <c r="AA33" i="1"/>
  <c r="AC33" i="1"/>
  <c r="AD33" i="1"/>
  <c r="Z34" i="1"/>
  <c r="AA34" i="1"/>
  <c r="AC34" i="1"/>
  <c r="AD34" i="1"/>
  <c r="Z35" i="1"/>
  <c r="AA35" i="1"/>
  <c r="AC35" i="1"/>
  <c r="AD35" i="1"/>
  <c r="Z36" i="1"/>
  <c r="AA36" i="1"/>
  <c r="AC36" i="1"/>
  <c r="AD36" i="1"/>
  <c r="Z37" i="1"/>
  <c r="AA37" i="1"/>
  <c r="AC37" i="1"/>
  <c r="AD37" i="1"/>
  <c r="AD15" i="1"/>
  <c r="AC15" i="1"/>
  <c r="AA15" i="1"/>
  <c r="Z15" i="1"/>
  <c r="O44" i="1"/>
  <c r="O45" i="1"/>
  <c r="O46" i="1"/>
  <c r="O47" i="1"/>
  <c r="O48" i="1"/>
  <c r="O49" i="1"/>
  <c r="O50" i="1"/>
  <c r="O51" i="1"/>
  <c r="O52" i="1"/>
  <c r="O53" i="1"/>
  <c r="O54" i="1"/>
  <c r="O43" i="1"/>
  <c r="O16" i="1"/>
  <c r="O17" i="1"/>
  <c r="O18" i="1"/>
  <c r="O19" i="1"/>
  <c r="O20" i="1"/>
  <c r="O21" i="1"/>
  <c r="O22" i="1"/>
  <c r="O23" i="1"/>
  <c r="O24" i="1"/>
  <c r="O25" i="1"/>
  <c r="O26" i="1"/>
  <c r="O27" i="1"/>
  <c r="O28" i="1"/>
  <c r="O29" i="1"/>
  <c r="O30" i="1"/>
  <c r="O31" i="1"/>
  <c r="O32" i="1"/>
  <c r="O33" i="1"/>
  <c r="O34" i="1"/>
  <c r="O35" i="1"/>
  <c r="O36" i="1"/>
  <c r="O37" i="1"/>
  <c r="I38" i="1"/>
  <c r="P15" i="1"/>
  <c r="K55" i="1"/>
  <c r="K38" i="1"/>
  <c r="I57" i="1" l="1"/>
  <c r="AD38" i="1"/>
  <c r="AD55" i="1"/>
  <c r="L57" i="1"/>
  <c r="AC55" i="1"/>
  <c r="AC38" i="1"/>
  <c r="O15" i="1"/>
  <c r="Z55" i="1"/>
  <c r="AA55" i="1"/>
  <c r="N57" i="1" l="1"/>
  <c r="M57" i="1"/>
  <c r="M55" i="1"/>
  <c r="T55" i="1"/>
  <c r="U55" i="1"/>
  <c r="S55" i="1"/>
  <c r="M38" i="1"/>
  <c r="U38" i="1"/>
  <c r="T38" i="1"/>
  <c r="S38" i="1"/>
  <c r="AA38" i="1"/>
  <c r="K57" i="1" s="1"/>
  <c r="Z38" i="1"/>
  <c r="J57" i="1" s="1"/>
  <c r="A64" i="1" l="1"/>
  <c r="Q57" i="1"/>
  <c r="N55" i="1"/>
  <c r="O38" i="1"/>
  <c r="R19" i="1" s="1"/>
  <c r="N38" i="1"/>
  <c r="O55" i="1"/>
  <c r="E69" i="1"/>
  <c r="R17" i="1" l="1"/>
  <c r="R18" i="1"/>
  <c r="T57" i="1"/>
  <c r="L58" i="1" s="1"/>
  <c r="R15" i="1"/>
  <c r="R16" i="1"/>
  <c r="P44" i="1"/>
  <c r="P45" i="1"/>
  <c r="P46" i="1"/>
  <c r="P47" i="1"/>
  <c r="P48" i="1"/>
  <c r="P49" i="1"/>
  <c r="P50" i="1"/>
  <c r="P51" i="1"/>
  <c r="P52" i="1"/>
  <c r="P53" i="1"/>
  <c r="P54" i="1"/>
  <c r="P43" i="1"/>
  <c r="P16" i="1"/>
  <c r="P17" i="1"/>
  <c r="P18" i="1"/>
  <c r="P19" i="1"/>
  <c r="P20" i="1"/>
  <c r="P21" i="1"/>
  <c r="P22" i="1"/>
  <c r="P23" i="1"/>
  <c r="P24" i="1"/>
  <c r="P25" i="1"/>
  <c r="P26" i="1"/>
  <c r="P27" i="1"/>
  <c r="P28" i="1"/>
  <c r="P29" i="1"/>
  <c r="P30" i="1"/>
  <c r="P31" i="1"/>
  <c r="P32" i="1"/>
  <c r="P33" i="1"/>
  <c r="P34" i="1"/>
  <c r="P35" i="1"/>
  <c r="P36" i="1"/>
  <c r="P37" i="1"/>
  <c r="R38" i="1" l="1"/>
  <c r="P55" i="1"/>
  <c r="P38" i="1"/>
  <c r="E71" i="1"/>
  <c r="E70" i="1"/>
  <c r="E72" i="1"/>
</calcChain>
</file>

<file path=xl/sharedStrings.xml><?xml version="1.0" encoding="utf-8"?>
<sst xmlns="http://schemas.openxmlformats.org/spreadsheetml/2006/main" count="142" uniqueCount="117">
  <si>
    <r>
      <rPr>
        <b/>
        <sz val="10"/>
        <rFont val="Times New Roman"/>
        <family val="1"/>
      </rPr>
      <t>(a)</t>
    </r>
  </si>
  <si>
    <r>
      <rPr>
        <b/>
        <sz val="10"/>
        <rFont val="Times New Roman"/>
        <family val="1"/>
      </rPr>
      <t>(b)</t>
    </r>
  </si>
  <si>
    <r>
      <rPr>
        <b/>
        <sz val="10"/>
        <rFont val="Times New Roman"/>
        <family val="1"/>
      </rPr>
      <t>(e)</t>
    </r>
  </si>
  <si>
    <r>
      <rPr>
        <b/>
        <sz val="10"/>
        <rFont val="Times New Roman"/>
        <family val="1"/>
      </rPr>
      <t xml:space="preserve">Földmunka
</t>
    </r>
    <r>
      <rPr>
        <sz val="10"/>
        <rFont val="Symbol"/>
        <family val="1"/>
      </rPr>
      <t></t>
    </r>
    <r>
      <rPr>
        <sz val="10"/>
        <rFont val="Times New Roman"/>
        <family val="1"/>
      </rPr>
      <t xml:space="preserve"> humuszleszedés
</t>
    </r>
    <r>
      <rPr>
        <sz val="10"/>
        <rFont val="Symbol"/>
        <family val="1"/>
      </rPr>
      <t></t>
    </r>
    <r>
      <rPr>
        <sz val="10"/>
        <rFont val="Times New Roman"/>
        <family val="1"/>
      </rPr>
      <t xml:space="preserve"> munkagödör és munkaárok kiemelése
</t>
    </r>
    <r>
      <rPr>
        <sz val="10"/>
        <rFont val="Symbol"/>
        <family val="1"/>
      </rPr>
      <t></t>
    </r>
    <r>
      <rPr>
        <sz val="10"/>
        <rFont val="Times New Roman"/>
        <family val="1"/>
      </rPr>
      <t xml:space="preserve"> földvisszatöltés tömörítéssel</t>
    </r>
  </si>
  <si>
    <r>
      <rPr>
        <b/>
        <sz val="10"/>
        <rFont val="Times New Roman"/>
        <family val="1"/>
      </rPr>
      <t xml:space="preserve">Ácsmunka
</t>
    </r>
    <r>
      <rPr>
        <sz val="10"/>
        <rFont val="Symbol"/>
        <family val="1"/>
      </rPr>
      <t></t>
    </r>
    <r>
      <rPr>
        <sz val="10"/>
        <rFont val="Times New Roman"/>
        <family val="1"/>
      </rPr>
      <t xml:space="preserve"> fedélszerkezetek készítése, lécezéssel
</t>
    </r>
    <r>
      <rPr>
        <sz val="10"/>
        <rFont val="Symbol"/>
        <family val="1"/>
      </rPr>
      <t></t>
    </r>
    <r>
      <rPr>
        <sz val="10"/>
        <rFont val="Times New Roman"/>
        <family val="1"/>
      </rPr>
      <t xml:space="preserve"> gomba- és lángmentesítés
</t>
    </r>
    <r>
      <rPr>
        <sz val="10"/>
        <rFont val="Symbol"/>
        <family val="1"/>
      </rPr>
      <t></t>
    </r>
    <r>
      <rPr>
        <sz val="10"/>
        <rFont val="Times New Roman"/>
        <family val="1"/>
      </rPr>
      <t xml:space="preserve"> deszkázások készítése</t>
    </r>
  </si>
  <si>
    <r>
      <rPr>
        <b/>
        <sz val="10"/>
        <rFont val="Times New Roman"/>
        <family val="1"/>
      </rPr>
      <t xml:space="preserve">Tetőfedés
</t>
    </r>
    <r>
      <rPr>
        <sz val="10"/>
        <rFont val="Symbol"/>
        <family val="1"/>
      </rPr>
      <t></t>
    </r>
    <r>
      <rPr>
        <sz val="10"/>
        <rFont val="Times New Roman"/>
        <family val="1"/>
      </rPr>
      <t xml:space="preserve"> fóliaterítés fedőanyag alá
</t>
    </r>
    <r>
      <rPr>
        <sz val="10"/>
        <rFont val="Symbol"/>
        <family val="1"/>
      </rPr>
      <t></t>
    </r>
    <r>
      <rPr>
        <sz val="10"/>
        <rFont val="Times New Roman"/>
        <family val="1"/>
      </rPr>
      <t xml:space="preserve"> fedőanyag (cserép, pala, stb.) felhelyezése
</t>
    </r>
    <r>
      <rPr>
        <sz val="10"/>
        <rFont val="Symbol"/>
        <family val="1"/>
      </rPr>
      <t></t>
    </r>
    <r>
      <rPr>
        <sz val="10"/>
        <rFont val="Times New Roman"/>
        <family val="1"/>
      </rPr>
      <t xml:space="preserve"> tartozékok elhelyezése</t>
    </r>
  </si>
  <si>
    <r>
      <rPr>
        <b/>
        <sz val="10"/>
        <rFont val="Times New Roman"/>
        <family val="1"/>
      </rPr>
      <t xml:space="preserve">Belső falazás és egyéb kőművesmunka
</t>
    </r>
    <r>
      <rPr>
        <sz val="10"/>
        <rFont val="Symbol"/>
        <family val="1"/>
      </rPr>
      <t></t>
    </r>
    <r>
      <rPr>
        <sz val="10"/>
        <rFont val="Times New Roman"/>
        <family val="1"/>
      </rPr>
      <t xml:space="preserve"> válasz falazatok készítése</t>
    </r>
  </si>
  <si>
    <r>
      <rPr>
        <b/>
        <sz val="10"/>
        <rFont val="Times New Roman"/>
        <family val="1"/>
      </rPr>
      <t xml:space="preserve">Belső vakolás
</t>
    </r>
    <r>
      <rPr>
        <sz val="10"/>
        <rFont val="Symbol"/>
        <family val="1"/>
      </rPr>
      <t></t>
    </r>
    <r>
      <rPr>
        <sz val="10"/>
        <rFont val="Times New Roman"/>
        <family val="1"/>
      </rPr>
      <t xml:space="preserve"> oldalfal- és mennyezetvakolás</t>
    </r>
  </si>
  <si>
    <r>
      <rPr>
        <b/>
        <sz val="10"/>
        <rFont val="Times New Roman"/>
        <family val="1"/>
      </rPr>
      <t xml:space="preserve">Aljzat, födém szigetelések
</t>
    </r>
    <r>
      <rPr>
        <sz val="10"/>
        <rFont val="Symbol"/>
        <family val="1"/>
      </rPr>
      <t xml:space="preserve"> </t>
    </r>
    <r>
      <rPr>
        <sz val="10"/>
        <rFont val="Times New Roman"/>
        <family val="1"/>
      </rPr>
      <t xml:space="preserve"> hő-  és  hangszigetelések  készítése  (aljzatok, födémek)</t>
    </r>
  </si>
  <si>
    <r>
      <rPr>
        <b/>
        <sz val="10"/>
        <rFont val="Times New Roman"/>
        <family val="1"/>
      </rPr>
      <t xml:space="preserve">Belső víz és csatornaszerelés
</t>
    </r>
    <r>
      <rPr>
        <sz val="10"/>
        <rFont val="Symbol"/>
        <family val="1"/>
      </rPr>
      <t></t>
    </r>
    <r>
      <rPr>
        <sz val="10"/>
        <rFont val="Times New Roman"/>
        <family val="1"/>
      </rPr>
      <t xml:space="preserve"> nyomócső és idomok szerelése
</t>
    </r>
    <r>
      <rPr>
        <sz val="10"/>
        <rFont val="Symbol"/>
        <family val="1"/>
      </rPr>
      <t></t>
    </r>
    <r>
      <rPr>
        <sz val="10"/>
        <rFont val="Times New Roman"/>
        <family val="1"/>
      </rPr>
      <t xml:space="preserve"> nyomóvezeték szerelése
</t>
    </r>
    <r>
      <rPr>
        <sz val="10"/>
        <rFont val="Symbol"/>
        <family val="1"/>
      </rPr>
      <t></t>
    </r>
    <r>
      <rPr>
        <sz val="10"/>
        <rFont val="Times New Roman"/>
        <family val="1"/>
      </rPr>
      <t xml:space="preserve"> lefolyóvezeték és idomainak szerelése</t>
    </r>
  </si>
  <si>
    <r>
      <rPr>
        <b/>
        <sz val="10"/>
        <rFont val="Times New Roman"/>
        <family val="1"/>
      </rPr>
      <t xml:space="preserve">IDŐSZAKOS FELÜLVIZSGÁLAT </t>
    </r>
    <r>
      <rPr>
        <sz val="10"/>
        <rFont val="Times New Roman"/>
        <family val="1"/>
      </rPr>
      <t>(bank végzi):</t>
    </r>
  </si>
  <si>
    <r>
      <rPr>
        <sz val="10"/>
        <rFont val="Times New Roman"/>
        <family val="1"/>
      </rPr>
      <t>Készültségi fok:</t>
    </r>
  </si>
  <si>
    <r>
      <rPr>
        <sz val="10"/>
        <rFont val="Times New Roman"/>
        <family val="1"/>
      </rPr>
      <t>Megállapításának ideje:</t>
    </r>
  </si>
  <si>
    <r>
      <rPr>
        <sz val="10"/>
        <rFont val="Times New Roman"/>
        <family val="1"/>
      </rPr>
      <t>Helyszínelő aláírása:</t>
    </r>
  </si>
  <si>
    <t>ÁFA összege (Ft)</t>
  </si>
  <si>
    <t xml:space="preserve">Építtető neve: </t>
  </si>
  <si>
    <t xml:space="preserve">Ingatlan helyrajzi száma: </t>
  </si>
  <si>
    <t>m2</t>
  </si>
  <si>
    <t xml:space="preserve">Összes bruttó alapterület                 </t>
  </si>
  <si>
    <t xml:space="preserve">Összes nettó alapterület: </t>
  </si>
  <si>
    <t xml:space="preserve">Ingatlan címe, jellege: </t>
  </si>
  <si>
    <t>MŰSZAKI KÖLTSÉG/KÉSZÜLTSÉG ÖSSZESEN</t>
  </si>
  <si>
    <t>EGYÉB JÁRULÉKOS KÖLTSÉGEK</t>
  </si>
  <si>
    <t xml:space="preserve">Munkanemek és munkafolyamatok megnevezése
(csak az elvégzett vagy tervezett munkák adatait kell kitölteni a költségvetés készítőjének)
</t>
  </si>
  <si>
    <t xml:space="preserve">A munkanem tervezett költsége
ÁFÁ nélkül
(Ft)
</t>
  </si>
  <si>
    <t>Építménybontási költségek (új lakás esetén)</t>
  </si>
  <si>
    <t>Műszaki tervezés költségei</t>
  </si>
  <si>
    <t>Műszaki ellenőrzés költségei</t>
  </si>
  <si>
    <t>Közterületi út, járda</t>
  </si>
  <si>
    <t>Homlokvonalon álló kerítés, építésügyi hatóság által előírt kerítés</t>
  </si>
  <si>
    <t>Az épület megközelítését szolgáló tereplépcső, lejtő és járda, támfal és szivárgó övárok költségei</t>
  </si>
  <si>
    <t>Közműbekötés költségei</t>
  </si>
  <si>
    <t>Közműpótló építményeket és berendezések</t>
  </si>
  <si>
    <t>A jogszabály alapján fizetendő útépítési- és közművesítési hozzájárulás</t>
  </si>
  <si>
    <t>Az elektromos hálózat fejlesztési hozzájárulások</t>
  </si>
  <si>
    <t>Távfűtés bekapcsolási díj</t>
  </si>
  <si>
    <t xml:space="preserve">Hatósági engedélyezés
   használatbavétel tudomásulvétele
  egyszerű bejelentéshez kötött épület felépítéséről hatósági bizonyítvány
</t>
  </si>
  <si>
    <t xml:space="preserve">KÖLTSÉGEK MINDÖSSZESEN
(Műszaki költség + járulékos költségek)
bruttó
</t>
  </si>
  <si>
    <t xml:space="preserve">KÖLTSÉGEK MINDÖSSZESEN
(Műszaki költség + járulékos költségek)
nettó
</t>
  </si>
  <si>
    <t>EGYÉB JÁRULÉKOS KÖLTSÉGEK ÖSSZESEN</t>
  </si>
  <si>
    <t>(0%,  5%,  27%)</t>
  </si>
  <si>
    <t>(d)</t>
  </si>
  <si>
    <t>(f)</t>
  </si>
  <si>
    <t>(g)</t>
  </si>
  <si>
    <t>Abban az esetben töltendő, ha költségnemenként eltérő ÁFA% kerül rögzítésre, így az ÁFA összegét soronként kell rögzíteni a (c ) oszlopban.</t>
  </si>
  <si>
    <t>Lakáscél:</t>
  </si>
  <si>
    <t>A munkanem tervezett költsége ÁFÁ nélkül (Ft)</t>
  </si>
  <si>
    <t>5%-os ÁFA</t>
  </si>
  <si>
    <t>27%-os ÁFA</t>
  </si>
  <si>
    <t>Nettó érték + Áfa értéke (bontásban)</t>
  </si>
  <si>
    <t>Anyag ÁFA mértéke</t>
  </si>
  <si>
    <t>A díj tervezett költsége ÁFÁ nélkül (Ft)</t>
  </si>
  <si>
    <t>Díj ÁFA mértéke</t>
  </si>
  <si>
    <t>(b1)</t>
  </si>
  <si>
    <t>(b2)</t>
  </si>
  <si>
    <t>(c1 )</t>
  </si>
  <si>
    <t>(c2)</t>
  </si>
  <si>
    <t xml:space="preserve">Anya tervezett költsége
ÁFÁ nélkül
(Ft)
</t>
  </si>
  <si>
    <t>Anyag ÁFA mértéke
(0%, 5%, 27%)</t>
  </si>
  <si>
    <t xml:space="preserve">A díj tervezett költsége
ÁFÁ nélkül
(Ft)
</t>
  </si>
  <si>
    <t>Díj ÁFA mértéke
(0%, 5%, 27%)</t>
  </si>
  <si>
    <t>Anyag</t>
  </si>
  <si>
    <t>Díj</t>
  </si>
  <si>
    <t>Anyag Nettó 
összeg</t>
  </si>
  <si>
    <t>Anyag 5% ÁFA összege</t>
  </si>
  <si>
    <t>Díj  27% ÁFA összege</t>
  </si>
  <si>
    <t>Díj Nettó 
összeg</t>
  </si>
  <si>
    <t>Anyag  27% ÁFA összege</t>
  </si>
  <si>
    <t>Díj 5% ÁFA összege</t>
  </si>
  <si>
    <t>A munkanem tervezett költsége
ÁFÁ nélkül
(Ft)</t>
  </si>
  <si>
    <t>ÁFA összege</t>
  </si>
  <si>
    <r>
      <rPr>
        <vertAlign val="superscript"/>
        <sz val="11"/>
        <color rgb="FF000000"/>
        <rFont val="Times New Roman"/>
        <family val="1"/>
        <charset val="238"/>
      </rPr>
      <t xml:space="preserve">1 </t>
    </r>
    <r>
      <rPr>
        <sz val="11"/>
        <color rgb="FF000000"/>
        <rFont val="Times New Roman"/>
        <family val="1"/>
        <charset val="238"/>
      </rPr>
      <t>Államilag támogatott  hitelek és közvetlen állami támogatások esetén ez a pont nem alkalmazható.</t>
    </r>
  </si>
  <si>
    <r>
      <rPr>
        <b/>
        <sz val="10"/>
        <rFont val="Times New Roman"/>
        <family val="1"/>
      </rPr>
      <t xml:space="preserve">Síkalapozás
</t>
    </r>
    <r>
      <rPr>
        <sz val="10"/>
        <rFont val="Symbol"/>
        <family val="1"/>
      </rPr>
      <t></t>
    </r>
    <r>
      <rPr>
        <sz val="10"/>
        <rFont val="Times New Roman"/>
        <family val="1"/>
      </rPr>
      <t xml:space="preserve"> beton kút- és sávalap készítése
 egyéb alap szerkezet készítése:……………………….
…………………………………………………………..</t>
    </r>
  </si>
  <si>
    <r>
      <rPr>
        <b/>
        <sz val="10"/>
        <rFont val="Times New Roman"/>
        <family val="1"/>
      </rPr>
      <t xml:space="preserve">Szigetelések
</t>
    </r>
    <r>
      <rPr>
        <sz val="10"/>
        <rFont val="Symbol"/>
        <family val="1"/>
      </rPr>
      <t></t>
    </r>
    <r>
      <rPr>
        <sz val="10"/>
        <rFont val="Times New Roman"/>
        <family val="1"/>
      </rPr>
      <t xml:space="preserve"> Hőszigetelés függőleges és ferde felületen
 Lapos tető vízszintes szigetelése
 egyéb szigetelő rendszer készítése:……………………….
…………………………………………………………..</t>
    </r>
  </si>
  <si>
    <r>
      <rPr>
        <b/>
        <sz val="10"/>
        <rFont val="Times New Roman"/>
        <family val="1"/>
      </rPr>
      <t xml:space="preserve">Bádogos szerkezetek
</t>
    </r>
    <r>
      <rPr>
        <sz val="10"/>
        <rFont val="Symbol"/>
        <family val="1"/>
      </rPr>
      <t></t>
    </r>
    <r>
      <rPr>
        <sz val="10"/>
        <rFont val="Times New Roman"/>
        <family val="1"/>
      </rPr>
      <t xml:space="preserve"> párkányba szerelt csatorna
</t>
    </r>
    <r>
      <rPr>
        <sz val="10"/>
        <rFont val="Symbol"/>
        <family val="1"/>
      </rPr>
      <t></t>
    </r>
    <r>
      <rPr>
        <sz val="10"/>
        <rFont val="Times New Roman"/>
        <family val="1"/>
      </rPr>
      <t xml:space="preserve"> függőeresz és lefolyócsatorna
</t>
    </r>
    <r>
      <rPr>
        <sz val="10"/>
        <rFont val="Symbol"/>
        <family val="1"/>
      </rPr>
      <t></t>
    </r>
    <r>
      <rPr>
        <sz val="10"/>
        <rFont val="Times New Roman"/>
        <family val="1"/>
      </rPr>
      <t xml:space="preserve"> szegélyek, párkányok, hajlatok, hófogók
 egyéb bádogos szerkezet készítése:…………………….
…………………………………………………………..</t>
    </r>
  </si>
  <si>
    <r>
      <rPr>
        <b/>
        <sz val="10"/>
        <rFont val="Times New Roman"/>
        <family val="1"/>
      </rPr>
      <t xml:space="preserve">Lakatos szerkezetek elhelyezése és fémszerkezetek szerelése
</t>
    </r>
    <r>
      <rPr>
        <sz val="10"/>
        <rFont val="Symbol"/>
        <family val="1"/>
      </rPr>
      <t></t>
    </r>
    <r>
      <rPr>
        <sz val="10"/>
        <rFont val="Times New Roman"/>
        <family val="1"/>
      </rPr>
      <t xml:space="preserve"> garázskapu leszállítása és elhelyezése
</t>
    </r>
    <r>
      <rPr>
        <sz val="10"/>
        <rFont val="Symbol"/>
        <family val="1"/>
      </rPr>
      <t></t>
    </r>
    <r>
      <rPr>
        <sz val="10"/>
        <rFont val="Times New Roman"/>
        <family val="1"/>
      </rPr>
      <t xml:space="preserve"> acél nyílászárók elhelyezése
</t>
    </r>
    <r>
      <rPr>
        <sz val="10"/>
        <rFont val="Symbol"/>
        <family val="1"/>
      </rPr>
      <t></t>
    </r>
    <r>
      <rPr>
        <sz val="10"/>
        <rFont val="Times New Roman"/>
        <family val="1"/>
      </rPr>
      <t xml:space="preserve"> korlátok készítése
 egyéb lakatos szerkezet készítése:…………………….
…………………………………………………………..</t>
    </r>
  </si>
  <si>
    <r>
      <rPr>
        <b/>
        <sz val="10"/>
        <rFont val="Times New Roman"/>
        <family val="1"/>
      </rPr>
      <t xml:space="preserve">Belső nyílászárók, asztalos szerkezetek
</t>
    </r>
    <r>
      <rPr>
        <sz val="10"/>
        <rFont val="Symbol"/>
        <family val="1"/>
      </rPr>
      <t></t>
    </r>
    <r>
      <rPr>
        <sz val="10"/>
        <rFont val="Times New Roman"/>
        <family val="1"/>
      </rPr>
      <t xml:space="preserve"> belső ajtók szerelése
</t>
    </r>
    <r>
      <rPr>
        <sz val="10"/>
        <rFont val="Symbol"/>
        <family val="1"/>
      </rPr>
      <t></t>
    </r>
    <r>
      <rPr>
        <sz val="10"/>
        <rFont val="Times New Roman"/>
        <family val="1"/>
      </rPr>
      <t xml:space="preserve"> típus konyhabútorok elhelyezése </t>
    </r>
    <r>
      <rPr>
        <vertAlign val="superscript"/>
        <sz val="10"/>
        <rFont val="Times New Roman"/>
        <family val="1"/>
        <charset val="238"/>
      </rPr>
      <t>1</t>
    </r>
    <r>
      <rPr>
        <sz val="10"/>
        <rFont val="Times New Roman"/>
        <family val="1"/>
      </rPr>
      <t xml:space="preserve">
</t>
    </r>
    <r>
      <rPr>
        <sz val="10"/>
        <rFont val="Symbol"/>
        <family val="1"/>
      </rPr>
      <t xml:space="preserve">  </t>
    </r>
    <r>
      <rPr>
        <sz val="10"/>
        <rFont val="Times New Roman"/>
        <family val="1"/>
      </rPr>
      <t>asztalos      munka,      mérőhelyek   és kapcsolószekrény elkészítése</t>
    </r>
  </si>
  <si>
    <r>
      <rPr>
        <b/>
        <sz val="10"/>
        <rFont val="Times New Roman"/>
        <family val="1"/>
      </rPr>
      <t xml:space="preserve">Burkolás, melegburkolatok
</t>
    </r>
    <r>
      <rPr>
        <sz val="10"/>
        <rFont val="Symbol"/>
        <family val="1"/>
      </rPr>
      <t></t>
    </r>
    <r>
      <rPr>
        <sz val="10"/>
        <rFont val="Times New Roman"/>
        <family val="1"/>
      </rPr>
      <t xml:space="preserve"> szőnyegpadló szegélyléccel
</t>
    </r>
    <r>
      <rPr>
        <sz val="10"/>
        <rFont val="Symbol"/>
        <family val="1"/>
      </rPr>
      <t></t>
    </r>
    <r>
      <rPr>
        <sz val="10"/>
        <rFont val="Times New Roman"/>
        <family val="1"/>
      </rPr>
      <t xml:space="preserve"> parketta, hajópadló, stb.
 egyéb melegburkolat készítése:……………………….
…………………………………………………………..</t>
    </r>
  </si>
  <si>
    <r>
      <rPr>
        <b/>
        <sz val="10"/>
        <rFont val="Times New Roman"/>
        <family val="1"/>
      </rPr>
      <t xml:space="preserve">Vakolás/homlokzat képzés
</t>
    </r>
    <r>
      <rPr>
        <sz val="10"/>
        <rFont val="Symbol"/>
        <family val="1"/>
      </rPr>
      <t></t>
    </r>
    <r>
      <rPr>
        <sz val="10"/>
        <rFont val="Times New Roman"/>
        <family val="1"/>
      </rPr>
      <t xml:space="preserve"> homlokzatvakolás, homlokzatképzés
 Dryvit rendszer /hőszig. + rabic. + vakolás/</t>
    </r>
  </si>
  <si>
    <r>
      <rPr>
        <b/>
        <sz val="10"/>
        <rFont val="Times New Roman"/>
        <family val="1"/>
      </rPr>
      <t xml:space="preserve">Színezés, homlokzat burkolat
</t>
    </r>
    <r>
      <rPr>
        <sz val="10"/>
        <rFont val="Symbol"/>
        <family val="1"/>
      </rPr>
      <t></t>
    </r>
    <r>
      <rPr>
        <sz val="10"/>
        <rFont val="Times New Roman"/>
        <family val="1"/>
      </rPr>
      <t xml:space="preserve"> homlokzatszínezés/burkolat képzés</t>
    </r>
  </si>
  <si>
    <r>
      <rPr>
        <b/>
        <sz val="10"/>
        <rFont val="Times New Roman"/>
        <family val="1"/>
      </rPr>
      <t xml:space="preserve">Asztalos szerkezetek elhelyezése
</t>
    </r>
    <r>
      <rPr>
        <sz val="10"/>
        <rFont val="Symbol"/>
        <family val="1"/>
      </rPr>
      <t xml:space="preserve"> </t>
    </r>
    <r>
      <rPr>
        <sz val="10"/>
        <rFont val="Times New Roman"/>
        <family val="1"/>
      </rPr>
      <t xml:space="preserve"> homlokzati nyílászárók elhelyezése
  beltéri nyílászárók elhelyezése
 egyéb nyílászárók elhelyezése:……………………...
…………………………………………………………..</t>
    </r>
  </si>
  <si>
    <r>
      <rPr>
        <b/>
        <sz val="10"/>
        <rFont val="Times New Roman"/>
        <family val="1"/>
      </rPr>
      <t xml:space="preserve">Felületképzés, festés-mázolás, tapétázás
</t>
    </r>
    <r>
      <rPr>
        <sz val="10"/>
        <rFont val="Symbol"/>
        <family val="1"/>
      </rPr>
      <t></t>
    </r>
    <r>
      <rPr>
        <sz val="10"/>
        <rFont val="Times New Roman"/>
        <family val="1"/>
      </rPr>
      <t xml:space="preserve"> mészfestés vakolt felületen három rétegben
</t>
    </r>
    <r>
      <rPr>
        <sz val="10"/>
        <rFont val="Symbol"/>
        <family val="1"/>
      </rPr>
      <t></t>
    </r>
    <r>
      <rPr>
        <sz val="10"/>
        <rFont val="Times New Roman"/>
        <family val="1"/>
      </rPr>
      <t xml:space="preserve"> műanyag diszperziós festés két rétegben
</t>
    </r>
    <r>
      <rPr>
        <sz val="10"/>
        <rFont val="Symbol"/>
        <family val="1"/>
      </rPr>
      <t></t>
    </r>
    <r>
      <rPr>
        <sz val="10"/>
        <rFont val="Times New Roman"/>
        <family val="1"/>
      </rPr>
      <t xml:space="preserve"> tapétázás, mázolások készítése
 egyéb felületképzéd készítése:……………………….
…………………………………………………………..</t>
    </r>
  </si>
  <si>
    <r>
      <rPr>
        <b/>
        <sz val="10"/>
        <rFont val="Times New Roman"/>
        <family val="1"/>
      </rPr>
      <t xml:space="preserve">Épületgépészeti  szerelvények  anyagköltsége és szerelése
</t>
    </r>
    <r>
      <rPr>
        <sz val="10"/>
        <rFont val="Symbol"/>
        <family val="1"/>
      </rPr>
      <t></t>
    </r>
    <r>
      <rPr>
        <sz val="10"/>
        <rFont val="Times New Roman"/>
        <family val="1"/>
      </rPr>
      <t xml:space="preserve"> világítási szerelvények, ber. elhelyezése
 elektromos szerelvények, ber. elhelyezése
</t>
    </r>
    <r>
      <rPr>
        <sz val="10"/>
        <rFont val="Symbol"/>
        <family val="1"/>
      </rPr>
      <t></t>
    </r>
    <r>
      <rPr>
        <sz val="10"/>
        <rFont val="Times New Roman"/>
        <family val="1"/>
      </rPr>
      <t xml:space="preserve"> csatlakozóhelyek készítése
</t>
    </r>
    <r>
      <rPr>
        <sz val="10"/>
        <rFont val="Symbol"/>
        <family val="1"/>
      </rPr>
      <t></t>
    </r>
    <r>
      <rPr>
        <sz val="10"/>
        <rFont val="Times New Roman"/>
        <family val="1"/>
      </rPr>
      <t xml:space="preserve"> modul rendszerű kaputelefon bekötéssel
</t>
    </r>
    <r>
      <rPr>
        <sz val="10"/>
        <rFont val="Symbol"/>
        <family val="1"/>
      </rPr>
      <t></t>
    </r>
    <r>
      <rPr>
        <sz val="10"/>
        <rFont val="Times New Roman"/>
        <family val="1"/>
      </rPr>
      <t xml:space="preserve"> nyomáspróba és fertőtlenítés
</t>
    </r>
    <r>
      <rPr>
        <sz val="10"/>
        <rFont val="Symbol"/>
        <family val="1"/>
      </rPr>
      <t></t>
    </r>
    <r>
      <rPr>
        <sz val="10"/>
        <rFont val="Times New Roman"/>
        <family val="1"/>
      </rPr>
      <t xml:space="preserve"> kazán szerelése
</t>
    </r>
    <r>
      <rPr>
        <sz val="10"/>
        <rFont val="Symbol"/>
        <family val="1"/>
      </rPr>
      <t></t>
    </r>
    <r>
      <rPr>
        <sz val="10"/>
        <rFont val="Times New Roman"/>
        <family val="1"/>
      </rPr>
      <t xml:space="preserve"> radiátor és padlófűtés szerelése
</t>
    </r>
    <r>
      <rPr>
        <sz val="10"/>
        <rFont val="Symbol"/>
        <family val="1"/>
      </rPr>
      <t></t>
    </r>
    <r>
      <rPr>
        <sz val="10"/>
        <rFont val="Times New Roman"/>
        <family val="1"/>
      </rPr>
      <t xml:space="preserve"> fürdőszobai szerelvények szerelése, stb.
 kandalló / kályha egyéb fűtési rendszer készítése/szerelése -pl.: infralemez, egyéb parapeti sugárzók stb.
 megújuló energia - napelem/solár/hőszivattyús rendszer készítés/szerelése
 klíma /fan-coil, inverter stb./ szerelése
 egyéb szerelvények készítése:……………………….
…………………………………………………………..</t>
    </r>
  </si>
  <si>
    <r>
      <rPr>
        <b/>
        <sz val="10"/>
        <color theme="0"/>
        <rFont val="Times New Roman"/>
        <family val="1"/>
      </rPr>
      <t xml:space="preserve">Munkanemek és munkafolyamatok megnevezése
</t>
    </r>
    <r>
      <rPr>
        <sz val="10"/>
        <color theme="0"/>
        <rFont val="Times New Roman"/>
        <family val="1"/>
      </rPr>
      <t>(csak az elvégzett vagy tervezett munkák adatait kell kitölteni a költségvetés készítőjének)</t>
    </r>
  </si>
  <si>
    <r>
      <rPr>
        <b/>
        <sz val="10"/>
        <color theme="0"/>
        <rFont val="Times New Roman"/>
        <family val="1"/>
      </rPr>
      <t>Ajánlott</t>
    </r>
  </si>
  <si>
    <r>
      <rPr>
        <b/>
        <sz val="10"/>
        <color theme="0"/>
        <rFont val="Times New Roman"/>
        <family val="1"/>
      </rPr>
      <t>Tervezett</t>
    </r>
  </si>
  <si>
    <r>
      <rPr>
        <b/>
        <sz val="10"/>
        <color theme="0"/>
        <rFont val="Times New Roman"/>
        <family val="1"/>
      </rPr>
      <t>Megvalósult</t>
    </r>
  </si>
  <si>
    <r>
      <rPr>
        <b/>
        <sz val="10"/>
        <rFont val="Times New Roman"/>
        <family val="1"/>
      </rPr>
      <t xml:space="preserve">MEGJEGYZÉSEK </t>
    </r>
    <r>
      <rPr>
        <sz val="10"/>
        <rFont val="Times New Roman"/>
        <family val="1"/>
      </rPr>
      <t>(Hitelintézet tölti ki):</t>
    </r>
  </si>
  <si>
    <r>
      <rPr>
        <b/>
        <sz val="10"/>
        <rFont val="Times New Roman"/>
        <family val="1"/>
      </rPr>
      <t xml:space="preserve">Beton és vasbeton munkák
</t>
    </r>
    <r>
      <rPr>
        <sz val="10"/>
        <rFont val="Symbol"/>
        <family val="1"/>
      </rPr>
      <t></t>
    </r>
    <r>
      <rPr>
        <sz val="10"/>
        <rFont val="Times New Roman"/>
        <family val="1"/>
      </rPr>
      <t xml:space="preserve"> betonacél szerelése
</t>
    </r>
    <r>
      <rPr>
        <sz val="10"/>
        <rFont val="Times New Roman"/>
        <family val="1"/>
        <charset val="238"/>
      </rPr>
      <t> zsaluzás és állványozás
 helyszíni beton és vasbeton munká</t>
    </r>
    <r>
      <rPr>
        <sz val="10"/>
        <rFont val="Times New Roman"/>
        <family val="1"/>
      </rPr>
      <t xml:space="preserve">
</t>
    </r>
    <r>
      <rPr>
        <sz val="10"/>
        <rFont val="Symbol"/>
        <family val="1"/>
      </rPr>
      <t></t>
    </r>
    <r>
      <rPr>
        <sz val="10"/>
        <rFont val="Times New Roman"/>
        <family val="1"/>
      </rPr>
      <t xml:space="preserve"> vb. szerkezetek betonozása, behelyezése
</t>
    </r>
    <r>
      <rPr>
        <sz val="10"/>
        <rFont val="Symbol"/>
        <family val="1"/>
      </rPr>
      <t></t>
    </r>
    <r>
      <rPr>
        <sz val="10"/>
        <rFont val="Times New Roman"/>
        <family val="1"/>
      </rPr>
      <t xml:space="preserve"> betonaljzat és padlóburkolatok készítése
</t>
    </r>
    <r>
      <rPr>
        <sz val="10"/>
        <rFont val="Symbol"/>
        <family val="1"/>
      </rPr>
      <t></t>
    </r>
    <r>
      <rPr>
        <sz val="10"/>
        <rFont val="Times New Roman"/>
        <family val="1"/>
      </rPr>
      <t xml:space="preserve"> járda készítése
 egyéb beton szerkezet készítése:……………………….
…………………………………………………………..</t>
    </r>
  </si>
  <si>
    <r>
      <rPr>
        <b/>
        <sz val="10"/>
        <rFont val="Times New Roman"/>
        <family val="1"/>
      </rPr>
      <t xml:space="preserve">Falazás és egyéb kőművesmunka
</t>
    </r>
    <r>
      <rPr>
        <sz val="10"/>
        <rFont val="Symbol"/>
        <family val="1"/>
      </rPr>
      <t></t>
    </r>
    <r>
      <rPr>
        <sz val="10"/>
        <rFont val="Times New Roman"/>
        <family val="1"/>
      </rPr>
      <t xml:space="preserve"> teherhordó falazatok készítése
</t>
    </r>
    <r>
      <rPr>
        <sz val="10"/>
        <rFont val="Symbol"/>
        <family val="1"/>
      </rPr>
      <t></t>
    </r>
    <r>
      <rPr>
        <sz val="10"/>
        <rFont val="Times New Roman"/>
        <family val="1"/>
      </rPr>
      <t xml:space="preserve"> falazott kémény készítése
</t>
    </r>
    <r>
      <rPr>
        <sz val="10"/>
        <rFont val="Times New Roman"/>
        <family val="1"/>
        <charset val="238"/>
      </rPr>
      <t> előre gyártott szerkezetek</t>
    </r>
  </si>
  <si>
    <r>
      <rPr>
        <b/>
        <sz val="10"/>
        <rFont val="Times New Roman"/>
        <family val="1"/>
      </rPr>
      <t xml:space="preserve">Villanyszerelés
</t>
    </r>
    <r>
      <rPr>
        <sz val="10"/>
        <rFont val="Symbol"/>
        <family val="1"/>
      </rPr>
      <t></t>
    </r>
    <r>
      <rPr>
        <sz val="10"/>
        <rFont val="Times New Roman"/>
        <family val="1"/>
      </rPr>
      <t xml:space="preserve"> védőcső elhelyezése
</t>
    </r>
    <r>
      <rPr>
        <sz val="10"/>
        <rFont val="Times New Roman"/>
        <family val="1"/>
        <charset val="238"/>
      </rPr>
      <t> belső villanyszerelés</t>
    </r>
    <r>
      <rPr>
        <sz val="10"/>
        <rFont val="Times New Roman"/>
        <family val="1"/>
      </rPr>
      <t xml:space="preserve">
</t>
    </r>
    <r>
      <rPr>
        <sz val="10"/>
        <rFont val="Symbol"/>
        <family val="1"/>
      </rPr>
      <t></t>
    </r>
    <r>
      <rPr>
        <sz val="10"/>
        <rFont val="Times New Roman"/>
        <family val="1"/>
      </rPr>
      <t xml:space="preserve"> szigetelt vezeték védőcsőbe húzva
</t>
    </r>
    <r>
      <rPr>
        <sz val="10"/>
        <rFont val="Symbol"/>
        <family val="1"/>
      </rPr>
      <t></t>
    </r>
    <r>
      <rPr>
        <sz val="10"/>
        <rFont val="Times New Roman"/>
        <family val="1"/>
      </rPr>
      <t xml:space="preserve"> villám-és érintésvédelmi hálózat szerelése</t>
    </r>
  </si>
  <si>
    <r>
      <rPr>
        <b/>
        <sz val="10"/>
        <rFont val="Times New Roman"/>
        <family val="1"/>
      </rPr>
      <t xml:space="preserve">Gázvezeték, fűtés szerelés
</t>
    </r>
    <r>
      <rPr>
        <sz val="10"/>
        <rFont val="Symbol"/>
        <family val="1"/>
      </rPr>
      <t></t>
    </r>
    <r>
      <rPr>
        <sz val="10"/>
        <rFont val="Times New Roman"/>
        <family val="1"/>
      </rPr>
      <t xml:space="preserve"> fűtési vezeték készítése védőcsőbe
</t>
    </r>
    <r>
      <rPr>
        <sz val="10"/>
        <rFont val="Symbol"/>
        <family val="1"/>
      </rPr>
      <t></t>
    </r>
    <r>
      <rPr>
        <sz val="10"/>
        <rFont val="Times New Roman"/>
        <family val="1"/>
      </rPr>
      <t xml:space="preserve"> gázvezeték hegesztett kötéssel
</t>
    </r>
    <r>
      <rPr>
        <sz val="10"/>
        <rFont val="Times New Roman"/>
        <family val="1"/>
        <charset val="238"/>
      </rPr>
      <t> központi fűtés szerelés
 belső gázszerelés</t>
    </r>
  </si>
  <si>
    <r>
      <rPr>
        <b/>
        <sz val="10"/>
        <rFont val="Times New Roman"/>
        <family val="1"/>
      </rPr>
      <t xml:space="preserve">Burkolás, hidegburkolatok, </t>
    </r>
    <r>
      <rPr>
        <b/>
        <sz val="10"/>
        <rFont val="Times New Roman"/>
        <family val="1"/>
        <charset val="238"/>
      </rPr>
      <t>üveges munkák</t>
    </r>
    <r>
      <rPr>
        <b/>
        <sz val="10"/>
        <rFont val="Times New Roman"/>
        <family val="1"/>
      </rPr>
      <t xml:space="preserve">
</t>
    </r>
    <r>
      <rPr>
        <sz val="10"/>
        <rFont val="Symbol"/>
        <family val="1"/>
      </rPr>
      <t></t>
    </r>
    <r>
      <rPr>
        <sz val="10"/>
        <rFont val="Times New Roman"/>
        <family val="1"/>
      </rPr>
      <t xml:space="preserve"> csempeburkolatok készítése
</t>
    </r>
    <r>
      <rPr>
        <sz val="10"/>
        <rFont val="Times New Roman"/>
        <family val="1"/>
        <charset val="238"/>
      </rPr>
      <t> üveges munkák</t>
    </r>
    <r>
      <rPr>
        <sz val="10"/>
        <rFont val="Times New Roman"/>
        <family val="1"/>
      </rPr>
      <t xml:space="preserve">
</t>
    </r>
    <r>
      <rPr>
        <sz val="10"/>
        <rFont val="Symbol"/>
        <family val="1"/>
      </rPr>
      <t></t>
    </r>
    <r>
      <rPr>
        <sz val="10"/>
        <rFont val="Times New Roman"/>
        <family val="1"/>
      </rPr>
      <t xml:space="preserve"> műkő, kerámia burkolatok készítése
</t>
    </r>
    <r>
      <rPr>
        <sz val="10"/>
        <rFont val="Symbol"/>
        <family val="1"/>
      </rPr>
      <t></t>
    </r>
    <r>
      <rPr>
        <sz val="10"/>
        <rFont val="Times New Roman"/>
        <family val="1"/>
      </rPr>
      <t xml:space="preserve"> ablakpárkány könyöklő készítése
 egyéb hideg burkolat készítése:……………………….
…………………………………………………………..</t>
    </r>
  </si>
  <si>
    <r>
      <rPr>
        <b/>
        <sz val="10"/>
        <color rgb="FF000000"/>
        <rFont val="Times New Roman"/>
        <family val="1"/>
        <charset val="238"/>
      </rPr>
      <t>A költségvetési adatlap használatához szükséges tudnivalók</t>
    </r>
    <r>
      <rPr>
        <sz val="10"/>
        <color rgb="FF000000"/>
        <rFont val="Times New Roman"/>
        <family val="1"/>
        <charset val="238"/>
      </rPr>
      <t xml:space="preserve">
Az adatlap célja, hogy:
 az igénylők egységes formában nyújtsák be a költségvetésüket,
 az igénylők egységes és világos formában nyilatkozhassanak az építkezés műszaki készültségi fokáról, különösen arról a készültségi fokról, amely a kölcsönön kívüli források (saját erő) felhasználásával elérhető és az első részfolyósítás feltételét képezi.
Az adatlapot nem helyettesíti az ügyfél által készíttetett bármely, egyéb költségvetés, de a Hitelintézet kérheti az adatlapon szereplő munkákra vonatkozó részletes költségvetést.
Az adatlap tájékoztató jellegű, átlagos műszaki tartalomra vonatkozik. Az eltérő építési technológiák és gépészeti megoldásokat a tervezett munkanem költség és az összes költség arány oszlopában lehet feltüntetni.
Az adatlap a felépítmény építési munkáinak költségeinek és készültségi fokának meghatározására szolgál, azaz az alábbiakat tartalmazhatja:
a) az új lakás épületszerkezeteinek, közös használatra szolgáló helyiségeinek és központi berendezéseinek építési költségei,
b) az új lakás rendeltetésszerű használhatóságát biztosító
ba) helyiségeinek,
bb) tároló helyiségeknek, ideértve a különálló épületben megvalósuló tüzelőanyag-tárolót, a lomkamrát,
bc) melléképítményeknek, ideértve a hulladéktartály-tárolót, a közműpótló építményeket és berendezéseket, a közmű-becsatlakozás építményeit,
bd) egyéb építményeknek, ideértve a lakótelek homlokvonalán álló kerítést, az építésügyi hatóság által előírt kerítést, az épület megközelítését szolgáló tereplépcsőt, lejtőt és járdát, valamint támfalat és szivárgó övárkot, valamint
be) a gépkocsitároló helyiségnek az építési költségei,
c) a közműbekötések költségvetés szerinti építési költségei,</t>
    </r>
  </si>
  <si>
    <r>
      <t xml:space="preserve">d) a lebonyolítási költségek, köztük a műszaki tervezés, a hatósági engedélyezés - ideértve a használatbavétel tudomásulvételét, illetve az egyszerű bejelentéshez kötött épület felépítésének megtörténtéről szóló hatósági bizonyítvány kiállítását is - és a műszaki ellenőrzés költségeit,
e) a jogszabály alapján fizetendő útépítési- és közművesítési hozzájárulás,
f) a távfűtés bekapcsolási díj, az elektromos hálózat fejlesztési hozzájárulások,
g) az új lakáshoz kapcsolódó közterületi út-, járda- és közműépítési költségek és hozzájárulások,
h) az új lakás megépítéséhez szükséges földmunka elvégzésének költségei,
i) az új lakás megépítése érdekében felmerült építménybontási költségek;
Azonban nem tartalmazhatja az építés megkezdése előtti (geodéziai), valamint az építkezés teljes befejezésekor aktuális munkálatok (kertépítés, növénytelepítés, stb.) költségeit, és nem tartalmazhatja a telekárat és a beépített vagy szabadon álló berendezési tárgyak költségét sem. Ezen költségekre vonatkozóan az ügyfél, ha szükségesnek tartja, külön nyilatkozik.
Az adatlapot a lakáscél specifikus dokumentáció részeként kell benyújtani. Építésügyi, vagy szakhatósági engedélyhez kötött munkálatok esetén a költségvetési adatlapot az építtető által megbízott műszaki szakembernek (az épület tervezője, kivitelezője, az önkormányzatnak bejelentett felelős műszaki vezetője) kell kitöltenie, valamint ezt aláírásával igazolnia.
</t>
    </r>
    <r>
      <rPr>
        <b/>
        <sz val="10"/>
        <color rgb="FF000000"/>
        <rFont val="Times New Roman"/>
        <family val="1"/>
        <charset val="238"/>
      </rPr>
      <t>A költségvetést készítő szakember mind az elvégzett, mind a tervezett építési munkákat vegye számba, és az adatlapot ennek figyelembe vételével töltse ki</t>
    </r>
    <r>
      <rPr>
        <sz val="10"/>
        <color rgb="FF000000"/>
        <rFont val="Times New Roman"/>
        <family val="1"/>
        <charset val="238"/>
      </rPr>
      <t xml:space="preserve">. Ugyanakkor az adott beruházás által nem érintett munkanemek esetében (pl.: emeletráépítésnél a földmunkák) az adatlap rubrikáinak kitöltése nem feltétlenül kell, hogy teljes körű legyen, azaz a szükségtelen, illetve az adott esetben nem alkalmazott munkanemeket üresen lehet hagyni.
</t>
    </r>
    <r>
      <rPr>
        <b/>
        <sz val="10"/>
        <color rgb="FF000000"/>
        <rFont val="Times New Roman"/>
        <family val="1"/>
        <charset val="238"/>
      </rPr>
      <t>A munkanemek előtti üres kockába beírt X jellel</t>
    </r>
    <r>
      <rPr>
        <sz val="10"/>
        <color rgb="FF000000"/>
        <rFont val="Times New Roman"/>
        <family val="1"/>
        <charset val="238"/>
      </rPr>
      <t xml:space="preserve"> az igénylő minden esetben köteles azon munkanemeket egyértelműen megjelölni, amelyeket a</t>
    </r>
    <r>
      <rPr>
        <b/>
        <sz val="10"/>
        <color rgb="FF000000"/>
        <rFont val="Times New Roman"/>
        <family val="1"/>
        <charset val="238"/>
      </rPr>
      <t xml:space="preserve"> saját erő</t>
    </r>
    <r>
      <rPr>
        <sz val="10"/>
        <color rgb="FF000000"/>
        <rFont val="Times New Roman"/>
        <family val="1"/>
        <charset val="238"/>
      </rPr>
      <t xml:space="preserve"> felhasználásával az első részfolyósítás előtt megvalósítani kíván, és amelyek elvégzése egyben az első részfolyósítás feltételét is képezi.
</t>
    </r>
    <r>
      <rPr>
        <b/>
        <sz val="10"/>
        <color rgb="FF000000"/>
        <rFont val="Times New Roman"/>
        <family val="1"/>
        <charset val="238"/>
      </rPr>
      <t>A munkanemek tervezett költségeinek</t>
    </r>
    <r>
      <rPr>
        <sz val="10"/>
        <color rgb="FF000000"/>
        <rFont val="Times New Roman"/>
        <family val="1"/>
        <charset val="238"/>
      </rPr>
      <t xml:space="preserve"> oszlopába </t>
    </r>
    <r>
      <rPr>
        <b/>
        <sz val="10"/>
        <color rgb="FF000000"/>
        <rFont val="Times New Roman"/>
        <family val="1"/>
        <charset val="238"/>
      </rPr>
      <t>(b)</t>
    </r>
    <r>
      <rPr>
        <sz val="10"/>
        <color rgb="FF000000"/>
        <rFont val="Times New Roman"/>
        <family val="1"/>
        <charset val="238"/>
      </rPr>
      <t xml:space="preserve"> a már elvégzett és a még elvégzendő munkanemek ÁFA nélküli költségét kell az adott beruházásra vonatkozóan beírni. Ezt az oszlopot nem feltétlenül kell teljes körűen kitölteni. Az adott építkezésnél nem alkalmazott munkanemekhez természetesen nem kell értékadatot hozzárendelni. </t>
    </r>
    <r>
      <rPr>
        <b/>
        <sz val="10"/>
        <color rgb="FF000000"/>
        <rFont val="Times New Roman"/>
        <family val="1"/>
        <charset val="238"/>
      </rPr>
      <t>A költségekhez tartozó ÁFA összegét külön (c) oszlopban kell kitölteni, ez alapján a kiszámolt ÁFA összegét a (d) oszlopban kapjuk eredményül.</t>
    </r>
    <r>
      <rPr>
        <sz val="10"/>
        <color rgb="FF000000"/>
        <rFont val="Times New Roman"/>
        <family val="1"/>
        <charset val="238"/>
      </rPr>
      <t xml:space="preserve">
A munkanemek összes költséghez viszonyított értékarányát három fő részre osztja az adatlap.
• Az egyes munkanemek szakmai irányelvek alapján</t>
    </r>
    <r>
      <rPr>
        <b/>
        <sz val="10"/>
        <color rgb="FF000000"/>
        <rFont val="Times New Roman"/>
        <family val="1"/>
        <charset val="238"/>
      </rPr>
      <t xml:space="preserve"> ajánlott</t>
    </r>
    <r>
      <rPr>
        <sz val="10"/>
        <color rgb="FF000000"/>
        <rFont val="Times New Roman"/>
        <family val="1"/>
        <charset val="238"/>
      </rPr>
      <t xml:space="preserve"> %-os értékarányát mutatja a teljes költségvetéshez viszonyítva a </t>
    </r>
    <r>
      <rPr>
        <b/>
        <sz val="10"/>
        <color rgb="FF000000"/>
        <rFont val="Times New Roman"/>
        <family val="1"/>
        <charset val="238"/>
      </rPr>
      <t xml:space="preserve">(e) </t>
    </r>
    <r>
      <rPr>
        <sz val="10"/>
        <color rgb="FF000000"/>
        <rFont val="Times New Roman"/>
        <family val="1"/>
        <charset val="238"/>
      </rPr>
      <t>jelzésű oszlop.
• Az</t>
    </r>
    <r>
      <rPr>
        <b/>
        <sz val="10"/>
        <color rgb="FF000000"/>
        <rFont val="Times New Roman"/>
        <family val="1"/>
        <charset val="238"/>
      </rPr>
      <t xml:space="preserve"> (f)</t>
    </r>
    <r>
      <rPr>
        <sz val="10"/>
        <color rgb="FF000000"/>
        <rFont val="Times New Roman"/>
        <family val="1"/>
        <charset val="238"/>
      </rPr>
      <t xml:space="preserve"> jelzésű oszlop automatikusan számolja  az egyes munkanemek </t>
    </r>
    <r>
      <rPr>
        <b/>
        <sz val="10"/>
        <color rgb="FF000000"/>
        <rFont val="Times New Roman"/>
        <family val="1"/>
        <charset val="238"/>
      </rPr>
      <t>tervezett</t>
    </r>
    <r>
      <rPr>
        <sz val="10"/>
        <color rgb="FF000000"/>
        <rFont val="Times New Roman"/>
        <family val="1"/>
        <charset val="238"/>
      </rPr>
      <t xml:space="preserve"> %-os értékarányait a tervezett (teljes) költségvetéshez viszonyítva. A fentiek értelmében az építkezés munkanemeinek tervezett költségmegoszlása kerül ide a teljes költségvetés százalékában kifejezve.
• Az </t>
    </r>
    <r>
      <rPr>
        <b/>
        <sz val="10"/>
        <color rgb="FF000000"/>
        <rFont val="Times New Roman"/>
        <family val="1"/>
        <charset val="238"/>
      </rPr>
      <t>(g)</t>
    </r>
    <r>
      <rPr>
        <sz val="10"/>
        <color rgb="FF000000"/>
        <rFont val="Times New Roman"/>
        <family val="1"/>
        <charset val="238"/>
      </rPr>
      <t xml:space="preserve"> jelű oszlopokba az egyes munkákra fordított költségeknek a tervezett összköltséghez viszonyított, </t>
    </r>
    <r>
      <rPr>
        <b/>
        <sz val="10"/>
        <color rgb="FF000000"/>
        <rFont val="Times New Roman"/>
        <family val="1"/>
        <charset val="238"/>
      </rPr>
      <t>megvalósult</t>
    </r>
    <r>
      <rPr>
        <sz val="10"/>
        <color rgb="FF000000"/>
        <rFont val="Times New Roman"/>
        <family val="1"/>
        <charset val="238"/>
      </rPr>
      <t xml:space="preserve"> %-os értékarányát kell beírni. Ezek közül az 1-es számú oszlop a kérelem benyújtásáig elvégzett vagy megkezdett munkanemek alapján az építkezés készültségi fokának megjelenítésére szolgál a kérelem benyújtásakor.
A további oszlopok (2,3,4) az egyes részfolyósításokhoz adnak információt. A kérelem benyújtásakor ezekben az oszlopokban nem szabad adatot szerepeltetni. Az igénylőnek (az építkezés felelős műszaki vezetőjének) a későbbi helyszíni szemlék előtt itt kell jeleznie az adott időpontra vonatkozóan az egyes munkanemek elkészültét, az építkezés tényleges készültségi fokát.
Amennyiben a költségvetés egyéb járulékos költsége(ke)t is tartalmaz, akkor az értékbecsléshez kötelezően csatolni kell az alábbi dokumentumokat:
- műszaki tervezésről a számlát,
- közműdíjról az illetékes szerv tájékoztatóját,
- járda kerítés stbről vagy az árajánlatot, vagy egy nyilatkozatot, ami tartalmazza szövegesen az ezekre a járulékos költségekre vonatkozó részletes tervezői/kivitelezői leírást.
Az adatlap a kérelem befogadása után egyben a Hitelintézet fedezetértékelői által végzendő aktuális készültségi fok megállapítását is szolgálja. Ehhez az ügyfél az aktuális készültségi fok állapotáról a helyszíni szemle kezdeményezésekor nyilatkozik a Hitelintézet felé. A nyilatkozathoz kell mellékelni a kérelemhez benyújtott, majd a Hitelintézettől fénymásolatban visszakapott, az összes megelőző készültségi fok vizsgálatát is tartalmazó adatlapot.
Az adatlap használatáról – igény esetén – a Hitelintézet munkatársai részletes tájékoztatást adnak.
</t>
    </r>
  </si>
  <si>
    <t>Anyag tervezett költsége ÁFA nélkül (Ft)</t>
  </si>
  <si>
    <t>A munkanem költség és az összes költség aránya (%)</t>
  </si>
  <si>
    <t>(h)</t>
  </si>
  <si>
    <t>Betartandó intervallumok munkanamenként(%)  max (+/- 20%) eltérés engedett</t>
  </si>
  <si>
    <t>Dátum:</t>
  </si>
  <si>
    <t>Töltendő mező</t>
  </si>
  <si>
    <t>2 - 3</t>
  </si>
  <si>
    <t>3,6 - 5,4</t>
  </si>
  <si>
    <t>9,6 - 14,4</t>
  </si>
  <si>
    <t>8,8 - 13,2</t>
  </si>
  <si>
    <t>4,4 - 6,6</t>
  </si>
  <si>
    <t>2,4 - 3,6</t>
  </si>
  <si>
    <t>1,6 - 2,4</t>
  </si>
  <si>
    <t>7,6 - 11,4</t>
  </si>
  <si>
    <t>1,2 - 1,8</t>
  </si>
  <si>
    <t>3,2 - 4,8</t>
  </si>
  <si>
    <t>6,4 - 9,6</t>
  </si>
  <si>
    <t>0,8 - 1,2</t>
  </si>
  <si>
    <t>Kérjük a "h" oszlopban feltüntetett  költségvetési arányok betartását!</t>
  </si>
  <si>
    <t xml:space="preserve">A költségvetést kitöltötte (név, lakhely, képzettség, aláírás): </t>
  </si>
  <si>
    <t>Új Ingatlan Építése</t>
  </si>
  <si>
    <t>KÖLTSÉGVETÉSI ADATLAP (NHP ZOP)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</si>
</sst>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
    <numFmt numFmtId="166" formatCode="#,##0\ _F_t"/>
    <numFmt numFmtId="167" formatCode="#,##0\ &quot;Ft&quot;"/>
    <numFmt numFmtId="168" formatCode="_-* #,##0.00\ [$Ft-40E]_-;\-* #,##0.00\ [$Ft-40E]_-;_-* &quot;-&quot;??\ [$Ft-40E]_-;_-@_-"/>
  </numFmts>
  <fonts count="45" x14ac:knownFonts="1">
    <font>
      <sz val="10"/>
      <color rgb="FF000000"/>
      <name val="Times New Roman"/>
      <charset val="204"/>
    </font>
    <font>
      <sz val="10"/>
      <name val="Times New Roman"/>
      <family val="1"/>
      <charset val="238"/>
    </font>
    <font>
      <b/>
      <sz val="16"/>
      <name val="Times New Roman"/>
      <family val="1"/>
      <charset val="238"/>
    </font>
    <font>
      <b/>
      <sz val="10"/>
      <name val="Times New Roman"/>
      <family val="1"/>
      <charset val="238"/>
    </font>
    <font>
      <sz val="10"/>
      <color rgb="FF000000"/>
      <name val="Times New Roman"/>
      <family val="2"/>
    </font>
    <font>
      <sz val="10"/>
      <name val="Times New Roman"/>
      <family val="1"/>
    </font>
    <font>
      <b/>
      <sz val="16"/>
      <name val="Times New Roman"/>
      <family val="1"/>
    </font>
    <font>
      <sz val="10"/>
      <name val="Symbol"/>
      <family val="1"/>
    </font>
    <font>
      <b/>
      <sz val="10"/>
      <name val="Times New Roman"/>
      <family val="1"/>
    </font>
    <font>
      <sz val="10"/>
      <color rgb="FF000000"/>
      <name val="Times New Roman"/>
      <family val="1"/>
      <charset val="238"/>
    </font>
    <font>
      <sz val="12"/>
      <color rgb="FF000000"/>
      <name val="Times New Roman"/>
      <family val="1"/>
      <charset val="238"/>
    </font>
    <font>
      <sz val="10"/>
      <color rgb="FF000000"/>
      <name val="Times New Roman"/>
      <family val="1"/>
      <charset val="238"/>
    </font>
    <font>
      <sz val="12"/>
      <name val="Times New Roman"/>
      <family val="1"/>
    </font>
    <font>
      <sz val="12"/>
      <color rgb="FF000000"/>
      <name val="Times New Roman"/>
      <family val="1"/>
    </font>
    <font>
      <sz val="11"/>
      <color rgb="FF3F3F76"/>
      <name val="Calibri"/>
      <family val="2"/>
      <charset val="238"/>
      <scheme val="minor"/>
    </font>
    <font>
      <b/>
      <sz val="12"/>
      <color theme="0"/>
      <name val="Arial"/>
      <family val="2"/>
      <charset val="238"/>
    </font>
    <font>
      <sz val="11"/>
      <color rgb="FF3F3F76"/>
      <name val="Times New Roman"/>
      <family val="1"/>
      <charset val="238"/>
    </font>
    <font>
      <b/>
      <sz val="10"/>
      <color rgb="FF000000"/>
      <name val="Times New Roman"/>
      <family val="1"/>
      <charset val="238"/>
    </font>
    <font>
      <sz val="11"/>
      <color rgb="FFFF0000"/>
      <name val="Times New Roman"/>
      <family val="1"/>
      <charset val="238"/>
    </font>
    <font>
      <sz val="20"/>
      <color rgb="FF000000"/>
      <name val="Times New Roman"/>
      <family val="1"/>
      <charset val="238"/>
    </font>
    <font>
      <sz val="9"/>
      <color rgb="FF000000"/>
      <name val="Times New Roman"/>
      <family val="1"/>
    </font>
    <font>
      <vertAlign val="superscript"/>
      <sz val="10"/>
      <name val="Times New Roman"/>
      <family val="1"/>
      <charset val="238"/>
    </font>
    <font>
      <sz val="11"/>
      <color rgb="FF000000"/>
      <name val="Times New Roman"/>
      <family val="1"/>
      <charset val="238"/>
    </font>
    <font>
      <vertAlign val="superscript"/>
      <sz val="11"/>
      <color rgb="FF000000"/>
      <name val="Times New Roman"/>
      <family val="1"/>
      <charset val="238"/>
    </font>
    <font>
      <sz val="10"/>
      <name val="Times New Roman"/>
      <family val="1"/>
      <charset val="238"/>
    </font>
    <font>
      <sz val="11"/>
      <color theme="0"/>
      <name val="Calibri"/>
      <family val="2"/>
      <charset val="238"/>
      <scheme val="minor"/>
    </font>
    <font>
      <sz val="10"/>
      <color theme="0"/>
      <name val="Times New Roman"/>
      <family val="1"/>
      <charset val="238"/>
    </font>
    <font>
      <b/>
      <sz val="10"/>
      <color theme="0"/>
      <name val="Times New Roman"/>
      <family val="1"/>
    </font>
    <font>
      <sz val="10"/>
      <color theme="0"/>
      <name val="Times New Roman"/>
      <family val="1"/>
    </font>
    <font>
      <b/>
      <sz val="9"/>
      <color theme="0"/>
      <name val="Times New Roman"/>
      <family val="1"/>
      <charset val="238"/>
    </font>
    <font>
      <sz val="10"/>
      <color theme="0"/>
      <name val="Times New Roman"/>
      <family val="1"/>
      <charset val="238"/>
    </font>
    <font>
      <sz val="9"/>
      <color theme="0"/>
      <name val="Calibri"/>
      <family val="2"/>
      <charset val="238"/>
      <scheme val="minor"/>
    </font>
    <font>
      <b/>
      <sz val="10"/>
      <color theme="0"/>
      <name val="Times New Roman"/>
      <family val="1"/>
      <charset val="238"/>
    </font>
    <font>
      <b/>
      <sz val="10"/>
      <color theme="0"/>
      <name val="Times New Roman"/>
      <family val="2"/>
    </font>
    <font>
      <sz val="9"/>
      <color theme="0"/>
      <name val="Times New Roman"/>
      <family val="1"/>
      <charset val="238"/>
    </font>
    <font>
      <sz val="12"/>
      <color theme="0"/>
      <name val="Times New Roman"/>
      <family val="1"/>
      <charset val="238"/>
    </font>
    <font>
      <b/>
      <sz val="12"/>
      <color theme="0"/>
      <name val="Times New Roman"/>
      <family val="1"/>
      <charset val="238"/>
    </font>
    <font>
      <sz val="10"/>
      <color theme="0"/>
      <name val="Times New Roman"/>
      <family val="2"/>
    </font>
    <font>
      <b/>
      <sz val="11"/>
      <color theme="0"/>
      <name val="Calibri"/>
      <family val="2"/>
      <charset val="238"/>
      <scheme val="minor"/>
    </font>
    <font>
      <sz val="11"/>
      <name val="Calibri"/>
      <family val="2"/>
      <charset val="238"/>
      <scheme val="minor"/>
    </font>
    <font>
      <b/>
      <sz val="10"/>
      <color rgb="FFFF0000"/>
      <name val="Times New Roman"/>
      <family val="1"/>
      <charset val="238"/>
    </font>
    <font>
      <b/>
      <sz val="16"/>
      <color rgb="FF000000"/>
      <name val="Times New Roman"/>
      <family val="1"/>
      <charset val="238"/>
    </font>
    <font>
      <b/>
      <sz val="11"/>
      <color theme="0"/>
      <name val="Times New Roman"/>
      <family val="1"/>
      <charset val="238"/>
    </font>
    <font>
      <b/>
      <sz val="12"/>
      <color rgb="FF000000"/>
      <name val="Times New Roman"/>
      <family val="1"/>
      <charset val="238"/>
    </font>
    <font>
      <sz val="10"/>
      <color rgb="FFFF0000"/>
      <name val="Times New Roman"/>
      <family val="1"/>
      <charset val="238"/>
    </font>
  </fonts>
  <fills count="9">
    <fill>
      <patternFill patternType="none"/>
    </fill>
    <fill>
      <patternFill patternType="gray125"/>
    </fill>
    <fill>
      <patternFill patternType="solid">
        <fgColor rgb="FFFFCC99"/>
      </patternFill>
    </fill>
    <fill>
      <patternFill patternType="solid">
        <fgColor rgb="FFFFFFCC"/>
      </patternFill>
    </fill>
    <fill>
      <patternFill patternType="solid">
        <fgColor theme="0"/>
        <bgColor indexed="64"/>
      </patternFill>
    </fill>
    <fill>
      <patternFill patternType="solid">
        <fgColor rgb="FFFFFFCC"/>
        <bgColor indexed="64"/>
      </patternFill>
    </fill>
    <fill>
      <patternFill patternType="solid">
        <fgColor rgb="FF1D428A"/>
        <bgColor indexed="64"/>
      </patternFill>
    </fill>
    <fill>
      <patternFill patternType="solid">
        <fgColor rgb="FF00B2A9"/>
        <bgColor indexed="64"/>
      </patternFill>
    </fill>
    <fill>
      <patternFill patternType="darkGray">
        <bgColor theme="1" tint="0.249977111117893"/>
      </patternFill>
    </fill>
  </fills>
  <borders count="34">
    <border>
      <left/>
      <right/>
      <top/>
      <bottom/>
      <diagonal/>
    </border>
    <border>
      <left style="thin">
        <color rgb="FFD9D9D9"/>
      </left>
      <right/>
      <top style="thin">
        <color rgb="FF000000"/>
      </top>
      <bottom/>
      <diagonal/>
    </border>
    <border>
      <left/>
      <right/>
      <top style="thin">
        <color rgb="FF000000"/>
      </top>
      <bottom/>
      <diagonal/>
    </border>
    <border>
      <left style="thin">
        <color rgb="FFD9D9D9"/>
      </left>
      <right/>
      <top/>
      <bottom/>
      <diagonal/>
    </border>
    <border>
      <left style="thin">
        <color rgb="FFD9D9D9"/>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rgb="FF7F7F7F"/>
      </top>
      <bottom/>
      <diagonal/>
    </border>
    <border>
      <left/>
      <right/>
      <top/>
      <bottom style="thin">
        <color indexed="64"/>
      </bottom>
      <diagonal/>
    </border>
    <border>
      <left style="thin">
        <color rgb="FF7F7F7F"/>
      </left>
      <right/>
      <top style="thin">
        <color rgb="FF7F7F7F"/>
      </top>
      <bottom/>
      <diagonal/>
    </border>
    <border>
      <left/>
      <right style="thin">
        <color rgb="FF7F7F7F"/>
      </right>
      <top style="thin">
        <color rgb="FF7F7F7F"/>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s>
  <cellStyleXfs count="5">
    <xf numFmtId="0" fontId="0" fillId="0" borderId="0"/>
    <xf numFmtId="9" fontId="11" fillId="0" borderId="0" applyFont="0" applyFill="0" applyBorder="0" applyAlignment="0" applyProtection="0"/>
    <xf numFmtId="0" fontId="14" fillId="2" borderId="12" applyNumberFormat="0" applyAlignment="0" applyProtection="0"/>
    <xf numFmtId="0" fontId="11" fillId="3" borderId="13" applyNumberFormat="0" applyFont="0" applyAlignment="0" applyProtection="0"/>
    <xf numFmtId="0" fontId="9" fillId="0" borderId="0"/>
  </cellStyleXfs>
  <cellXfs count="219">
    <xf numFmtId="0" fontId="0" fillId="0" borderId="0" xfId="0" applyFill="1" applyBorder="1" applyAlignment="1">
      <alignment horizontal="left" vertical="top"/>
    </xf>
    <xf numFmtId="0" fontId="0" fillId="4" borderId="0" xfId="0" applyFill="1" applyBorder="1" applyAlignment="1" applyProtection="1">
      <alignment horizontal="left" vertical="top"/>
      <protection hidden="1"/>
    </xf>
    <xf numFmtId="0" fontId="0" fillId="0" borderId="0" xfId="0" applyFill="1" applyBorder="1" applyAlignment="1" applyProtection="1">
      <alignment horizontal="left" vertical="top"/>
      <protection hidden="1"/>
    </xf>
    <xf numFmtId="0" fontId="12" fillId="4" borderId="0" xfId="0" applyFont="1" applyFill="1" applyBorder="1" applyAlignment="1" applyProtection="1">
      <alignment horizontal="left"/>
      <protection hidden="1"/>
    </xf>
    <xf numFmtId="0" fontId="13" fillId="4" borderId="0" xfId="0" applyFont="1" applyFill="1" applyBorder="1" applyAlignment="1" applyProtection="1">
      <alignment horizontal="left"/>
      <protection hidden="1"/>
    </xf>
    <xf numFmtId="0" fontId="13" fillId="4" borderId="0" xfId="0" applyFont="1" applyFill="1" applyBorder="1" applyAlignment="1" applyProtection="1">
      <alignment horizontal="left" vertical="top"/>
      <protection hidden="1"/>
    </xf>
    <xf numFmtId="0" fontId="13" fillId="4" borderId="0" xfId="0" applyFont="1" applyFill="1" applyBorder="1" applyAlignment="1" applyProtection="1">
      <alignment horizontal="right" vertical="top"/>
      <protection hidden="1"/>
    </xf>
    <xf numFmtId="10" fontId="15" fillId="4" borderId="0" xfId="1" applyNumberFormat="1" applyFont="1" applyFill="1" applyBorder="1" applyAlignment="1" applyProtection="1">
      <alignment horizontal="center" vertical="top"/>
      <protection hidden="1"/>
    </xf>
    <xf numFmtId="0" fontId="2" fillId="4" borderId="0" xfId="0" applyFont="1" applyFill="1" applyBorder="1" applyAlignment="1" applyProtection="1">
      <alignment horizontal="left" vertical="top"/>
      <protection hidden="1"/>
    </xf>
    <xf numFmtId="0" fontId="13" fillId="4" borderId="0" xfId="0" applyFont="1" applyFill="1" applyBorder="1" applyAlignment="1" applyProtection="1">
      <alignment horizontal="center"/>
      <protection hidden="1"/>
    </xf>
    <xf numFmtId="0" fontId="5" fillId="4" borderId="0" xfId="0" applyFont="1" applyFill="1" applyBorder="1" applyAlignment="1" applyProtection="1">
      <alignment horizontal="left"/>
      <protection hidden="1"/>
    </xf>
    <xf numFmtId="0" fontId="9" fillId="4" borderId="0" xfId="0" applyFont="1" applyFill="1" applyBorder="1" applyAlignment="1" applyProtection="1">
      <alignment horizontal="right"/>
      <protection hidden="1"/>
    </xf>
    <xf numFmtId="0" fontId="5" fillId="4" borderId="0" xfId="0" applyFont="1" applyFill="1" applyBorder="1" applyAlignment="1" applyProtection="1">
      <alignment horizontal="left" vertical="top"/>
      <protection hidden="1"/>
    </xf>
    <xf numFmtId="0" fontId="18" fillId="4" borderId="22" xfId="0" applyFont="1" applyFill="1" applyBorder="1" applyAlignment="1" applyProtection="1">
      <alignment horizontal="center" vertical="top" wrapText="1"/>
      <protection hidden="1"/>
    </xf>
    <xf numFmtId="0" fontId="14" fillId="2" borderId="12" xfId="2" applyAlignment="1" applyProtection="1">
      <alignment horizontal="center" vertical="top" wrapText="1"/>
      <protection hidden="1"/>
    </xf>
    <xf numFmtId="166" fontId="0" fillId="0" borderId="8" xfId="0" applyNumberFormat="1" applyFill="1" applyBorder="1" applyAlignment="1" applyProtection="1">
      <alignment horizontal="center" vertical="center" wrapText="1"/>
      <protection hidden="1"/>
    </xf>
    <xf numFmtId="166" fontId="14" fillId="2" borderId="12" xfId="2" applyNumberFormat="1" applyAlignment="1" applyProtection="1">
      <alignment horizontal="center" vertical="center" wrapText="1"/>
      <protection hidden="1"/>
    </xf>
    <xf numFmtId="165" fontId="4" fillId="0" borderId="8" xfId="0" applyNumberFormat="1" applyFont="1" applyFill="1" applyBorder="1" applyAlignment="1" applyProtection="1">
      <alignment horizontal="center" vertical="center" wrapText="1"/>
      <protection hidden="1"/>
    </xf>
    <xf numFmtId="164" fontId="4" fillId="0" borderId="8" xfId="0" applyNumberFormat="1" applyFont="1" applyFill="1" applyBorder="1" applyAlignment="1" applyProtection="1">
      <alignment horizontal="center" vertical="center" wrapText="1"/>
      <protection hidden="1"/>
    </xf>
    <xf numFmtId="166" fontId="10" fillId="4" borderId="0" xfId="0" applyNumberFormat="1" applyFont="1" applyFill="1" applyBorder="1" applyAlignment="1" applyProtection="1">
      <alignment horizontal="center" vertical="top" wrapText="1"/>
      <protection hidden="1"/>
    </xf>
    <xf numFmtId="164" fontId="4" fillId="4" borderId="0" xfId="0" applyNumberFormat="1" applyFont="1" applyFill="1" applyBorder="1" applyAlignment="1" applyProtection="1">
      <alignment horizontal="center" vertical="top" wrapText="1"/>
      <protection hidden="1"/>
    </xf>
    <xf numFmtId="0" fontId="0" fillId="4" borderId="0" xfId="0" applyFill="1" applyBorder="1" applyAlignment="1" applyProtection="1">
      <alignment horizontal="left" vertical="top" wrapText="1"/>
      <protection hidden="1"/>
    </xf>
    <xf numFmtId="0" fontId="3" fillId="4" borderId="0" xfId="0" applyFont="1" applyFill="1" applyBorder="1" applyAlignment="1" applyProtection="1">
      <alignment horizontal="left" vertical="top" wrapText="1"/>
      <protection hidden="1"/>
    </xf>
    <xf numFmtId="167" fontId="0" fillId="4" borderId="0" xfId="0" applyNumberFormat="1" applyFill="1" applyBorder="1" applyAlignment="1" applyProtection="1">
      <alignment horizontal="left" vertical="top" wrapText="1"/>
      <protection hidden="1"/>
    </xf>
    <xf numFmtId="0" fontId="9" fillId="4" borderId="0" xfId="0" applyFont="1" applyFill="1" applyBorder="1" applyAlignment="1" applyProtection="1">
      <alignment horizontal="left" vertical="top"/>
      <protection hidden="1"/>
    </xf>
    <xf numFmtId="0" fontId="0" fillId="4" borderId="0" xfId="0" applyFill="1" applyBorder="1" applyAlignment="1" applyProtection="1">
      <alignment horizontal="center" vertical="top"/>
      <protection hidden="1"/>
    </xf>
    <xf numFmtId="0" fontId="0" fillId="4" borderId="0" xfId="0" applyFill="1" applyBorder="1" applyAlignment="1" applyProtection="1">
      <alignment horizontal="left" vertical="center"/>
      <protection hidden="1"/>
    </xf>
    <xf numFmtId="9" fontId="1" fillId="0" borderId="8" xfId="0" applyNumberFormat="1" applyFont="1" applyFill="1" applyBorder="1" applyAlignment="1" applyProtection="1">
      <alignment horizontal="center" vertical="center" wrapText="1"/>
      <protection hidden="1"/>
    </xf>
    <xf numFmtId="0" fontId="1" fillId="4" borderId="0" xfId="0" applyFont="1" applyFill="1" applyBorder="1" applyAlignment="1" applyProtection="1">
      <alignment horizontal="left" vertical="top" wrapText="1"/>
      <protection hidden="1"/>
    </xf>
    <xf numFmtId="0" fontId="1" fillId="4" borderId="0" xfId="0" applyFont="1" applyFill="1" applyBorder="1" applyAlignment="1" applyProtection="1">
      <alignment horizontal="center" vertical="top" wrapText="1"/>
      <protection hidden="1"/>
    </xf>
    <xf numFmtId="0" fontId="3" fillId="4" borderId="0" xfId="0" applyFont="1" applyFill="1" applyBorder="1" applyAlignment="1" applyProtection="1">
      <alignment horizontal="left" vertical="top"/>
      <protection hidden="1"/>
    </xf>
    <xf numFmtId="0" fontId="9" fillId="4" borderId="0" xfId="0" applyFont="1" applyFill="1" applyBorder="1" applyAlignment="1" applyProtection="1">
      <alignment vertical="justify" wrapText="1"/>
      <protection hidden="1"/>
    </xf>
    <xf numFmtId="0" fontId="9" fillId="4" borderId="0" xfId="0" applyFont="1" applyFill="1" applyBorder="1" applyAlignment="1" applyProtection="1">
      <alignment vertical="top" wrapText="1"/>
      <protection hidden="1"/>
    </xf>
    <xf numFmtId="166" fontId="0" fillId="3" borderId="8" xfId="3" applyNumberFormat="1" applyFont="1" applyBorder="1" applyAlignment="1" applyProtection="1">
      <alignment horizontal="center" vertical="center" wrapText="1"/>
      <protection locked="0"/>
    </xf>
    <xf numFmtId="9" fontId="0" fillId="0" borderId="8" xfId="1" applyNumberFormat="1" applyFont="1" applyFill="1" applyBorder="1" applyAlignment="1" applyProtection="1">
      <alignment horizontal="center" vertical="center" wrapText="1"/>
      <protection locked="0"/>
    </xf>
    <xf numFmtId="9" fontId="0" fillId="0" borderId="8" xfId="1" applyFont="1" applyFill="1" applyBorder="1" applyAlignment="1" applyProtection="1">
      <alignment horizontal="left" vertical="top" wrapText="1"/>
      <protection locked="0"/>
    </xf>
    <xf numFmtId="0" fontId="13" fillId="4" borderId="0" xfId="0" applyFont="1" applyFill="1" applyBorder="1" applyAlignment="1" applyProtection="1">
      <protection hidden="1"/>
    </xf>
    <xf numFmtId="166" fontId="14" fillId="2" borderId="24" xfId="2" applyNumberFormat="1" applyBorder="1" applyAlignment="1" applyProtection="1">
      <alignment horizontal="center" vertical="top" wrapText="1"/>
      <protection hidden="1"/>
    </xf>
    <xf numFmtId="166" fontId="0" fillId="3" borderId="15" xfId="3" applyNumberFormat="1" applyFont="1" applyBorder="1" applyAlignment="1" applyProtection="1">
      <alignment horizontal="center" vertical="center" wrapText="1"/>
      <protection locked="0"/>
    </xf>
    <xf numFmtId="10" fontId="16" fillId="5" borderId="8" xfId="1" applyNumberFormat="1" applyFont="1" applyFill="1" applyBorder="1" applyAlignment="1" applyProtection="1">
      <alignment horizontal="center" vertical="center" wrapText="1"/>
      <protection locked="0"/>
    </xf>
    <xf numFmtId="166" fontId="14" fillId="2" borderId="23" xfId="2" applyNumberFormat="1" applyBorder="1" applyAlignment="1" applyProtection="1">
      <alignment horizontal="center" vertical="top" wrapText="1"/>
      <protection hidden="1"/>
    </xf>
    <xf numFmtId="166" fontId="14" fillId="0" borderId="8" xfId="2" applyNumberFormat="1" applyFill="1" applyBorder="1" applyAlignment="1" applyProtection="1">
      <alignment horizontal="center" vertical="top" wrapText="1"/>
      <protection hidden="1"/>
    </xf>
    <xf numFmtId="9" fontId="14" fillId="0" borderId="8" xfId="2" applyNumberFormat="1" applyFill="1" applyBorder="1" applyAlignment="1" applyProtection="1">
      <alignment horizontal="center" vertical="top" wrapText="1"/>
      <protection hidden="1"/>
    </xf>
    <xf numFmtId="0" fontId="8" fillId="0" borderId="8" xfId="0" applyFont="1" applyFill="1" applyBorder="1" applyAlignment="1" applyProtection="1">
      <alignment horizontal="center" vertical="top" wrapText="1"/>
      <protection hidden="1"/>
    </xf>
    <xf numFmtId="0" fontId="3" fillId="0" borderId="8" xfId="0" applyFont="1" applyFill="1" applyBorder="1" applyAlignment="1" applyProtection="1">
      <alignment horizontal="center" vertical="top" wrapText="1"/>
      <protection hidden="1"/>
    </xf>
    <xf numFmtId="0" fontId="13" fillId="0" borderId="0" xfId="0" applyFont="1" applyFill="1" applyBorder="1" applyAlignment="1" applyProtection="1">
      <alignment horizontal="left" vertical="top"/>
      <protection hidden="1"/>
    </xf>
    <xf numFmtId="9" fontId="13" fillId="0" borderId="0" xfId="1" applyFont="1" applyFill="1" applyBorder="1" applyAlignment="1" applyProtection="1">
      <alignment horizontal="left" vertical="top"/>
      <protection hidden="1"/>
    </xf>
    <xf numFmtId="9" fontId="9" fillId="0" borderId="8" xfId="0" applyNumberFormat="1" applyFont="1" applyFill="1" applyBorder="1" applyAlignment="1" applyProtection="1">
      <alignment horizontal="center" vertical="top"/>
      <protection hidden="1"/>
    </xf>
    <xf numFmtId="0" fontId="0" fillId="0" borderId="8" xfId="0" applyFill="1" applyBorder="1" applyAlignment="1" applyProtection="1">
      <alignment horizontal="left" vertical="top"/>
      <protection hidden="1"/>
    </xf>
    <xf numFmtId="166" fontId="0" fillId="4" borderId="8" xfId="3" applyNumberFormat="1" applyFont="1" applyFill="1" applyBorder="1" applyAlignment="1" applyProtection="1">
      <alignment horizontal="center" vertical="center" wrapText="1"/>
      <protection hidden="1"/>
    </xf>
    <xf numFmtId="168" fontId="0" fillId="0" borderId="8" xfId="0" applyNumberFormat="1" applyFill="1" applyBorder="1" applyAlignment="1" applyProtection="1">
      <alignment horizontal="center" vertical="top"/>
      <protection hidden="1"/>
    </xf>
    <xf numFmtId="168" fontId="0" fillId="0" borderId="0" xfId="0" applyNumberFormat="1" applyFill="1" applyBorder="1" applyAlignment="1" applyProtection="1">
      <alignment horizontal="left" vertical="top"/>
      <protection hidden="1"/>
    </xf>
    <xf numFmtId="0" fontId="0" fillId="0" borderId="0" xfId="0" applyFill="1" applyBorder="1" applyAlignment="1" applyProtection="1">
      <alignment horizontal="left" vertical="center"/>
      <protection hidden="1"/>
    </xf>
    <xf numFmtId="0" fontId="0" fillId="0" borderId="0" xfId="0" applyFill="1" applyBorder="1" applyAlignment="1" applyProtection="1">
      <alignment horizontal="center" vertical="top"/>
      <protection hidden="1"/>
    </xf>
    <xf numFmtId="0" fontId="19" fillId="5" borderId="8" xfId="0" applyFont="1" applyFill="1" applyBorder="1" applyAlignment="1" applyProtection="1">
      <alignment horizontal="center" vertical="center"/>
      <protection locked="0"/>
    </xf>
    <xf numFmtId="10" fontId="0" fillId="0" borderId="8" xfId="0" applyNumberFormat="1" applyFill="1" applyBorder="1" applyAlignment="1" applyProtection="1">
      <alignment horizontal="center" vertical="center" wrapText="1"/>
      <protection hidden="1"/>
    </xf>
    <xf numFmtId="0" fontId="22" fillId="4" borderId="0" xfId="0" applyFont="1" applyFill="1" applyBorder="1" applyAlignment="1" applyProtection="1">
      <alignment horizontal="left" vertical="top"/>
      <protection hidden="1"/>
    </xf>
    <xf numFmtId="0" fontId="13" fillId="4" borderId="0" xfId="0" applyFont="1" applyFill="1" applyBorder="1" applyAlignment="1" applyProtection="1">
      <alignment horizontal="center"/>
      <protection locked="0"/>
    </xf>
    <xf numFmtId="0" fontId="19" fillId="4" borderId="0" xfId="0" applyFont="1" applyFill="1" applyBorder="1" applyAlignment="1" applyProtection="1">
      <alignment horizontal="center" vertical="center"/>
      <protection locked="0"/>
    </xf>
    <xf numFmtId="10" fontId="29" fillId="6" borderId="12" xfId="1" applyNumberFormat="1" applyFont="1" applyFill="1" applyBorder="1" applyAlignment="1" applyProtection="1">
      <alignment horizontal="center" vertical="center" wrapText="1"/>
      <protection hidden="1"/>
    </xf>
    <xf numFmtId="0" fontId="25" fillId="6" borderId="12" xfId="2" applyFont="1" applyFill="1" applyAlignment="1" applyProtection="1">
      <alignment horizontal="left" vertical="center" wrapText="1"/>
      <protection hidden="1"/>
    </xf>
    <xf numFmtId="0" fontId="30" fillId="6" borderId="8" xfId="0" applyFont="1" applyFill="1" applyBorder="1" applyAlignment="1" applyProtection="1">
      <alignment horizontal="left" vertical="center" wrapText="1"/>
      <protection hidden="1"/>
    </xf>
    <xf numFmtId="0" fontId="31" fillId="6" borderId="12" xfId="2" applyFont="1" applyFill="1" applyAlignment="1" applyProtection="1">
      <alignment horizontal="left" vertical="center" wrapText="1"/>
      <protection hidden="1"/>
    </xf>
    <xf numFmtId="0" fontId="26" fillId="6" borderId="8" xfId="0" applyFont="1" applyFill="1" applyBorder="1" applyAlignment="1" applyProtection="1">
      <alignment horizontal="left" vertical="center" wrapText="1"/>
      <protection hidden="1"/>
    </xf>
    <xf numFmtId="166" fontId="29" fillId="6" borderId="8" xfId="2" applyNumberFormat="1" applyFont="1" applyFill="1" applyBorder="1" applyAlignment="1" applyProtection="1">
      <alignment horizontal="center" vertical="top" wrapText="1"/>
      <protection hidden="1"/>
    </xf>
    <xf numFmtId="166" fontId="25" fillId="6" borderId="0" xfId="2" applyNumberFormat="1" applyFont="1" applyFill="1" applyBorder="1" applyAlignment="1" applyProtection="1">
      <alignment horizontal="center" vertical="top" wrapText="1"/>
      <protection hidden="1"/>
    </xf>
    <xf numFmtId="167" fontId="34" fillId="6" borderId="8" xfId="2" applyNumberFormat="1" applyFont="1" applyFill="1" applyBorder="1" applyAlignment="1" applyProtection="1">
      <alignment horizontal="center" vertical="center" wrapText="1"/>
      <protection hidden="1"/>
    </xf>
    <xf numFmtId="166" fontId="35" fillId="6" borderId="0" xfId="0" applyNumberFormat="1" applyFont="1" applyFill="1" applyBorder="1" applyAlignment="1" applyProtection="1">
      <alignment horizontal="center" vertical="top" wrapText="1"/>
      <protection hidden="1"/>
    </xf>
    <xf numFmtId="166" fontId="14" fillId="7" borderId="15" xfId="2" applyNumberFormat="1" applyFill="1" applyBorder="1" applyAlignment="1" applyProtection="1">
      <alignment horizontal="center" vertical="top" wrapText="1"/>
      <protection hidden="1"/>
    </xf>
    <xf numFmtId="166" fontId="32" fillId="6" borderId="19" xfId="3" applyNumberFormat="1" applyFont="1" applyFill="1" applyBorder="1" applyAlignment="1" applyProtection="1">
      <alignment horizontal="center" vertical="center" wrapText="1"/>
      <protection hidden="1"/>
    </xf>
    <xf numFmtId="166" fontId="32" fillId="6" borderId="19" xfId="0" applyNumberFormat="1" applyFont="1" applyFill="1" applyBorder="1" applyAlignment="1" applyProtection="1">
      <alignment horizontal="center" vertical="center" wrapText="1"/>
      <protection hidden="1"/>
    </xf>
    <xf numFmtId="166" fontId="30" fillId="6" borderId="19" xfId="0" applyNumberFormat="1" applyFont="1" applyFill="1" applyBorder="1" applyAlignment="1" applyProtection="1">
      <alignment horizontal="center" vertical="center" wrapText="1"/>
      <protection hidden="1"/>
    </xf>
    <xf numFmtId="165" fontId="37" fillId="6" borderId="19" xfId="0" applyNumberFormat="1" applyFont="1" applyFill="1" applyBorder="1" applyAlignment="1" applyProtection="1">
      <alignment horizontal="center" vertical="center" wrapText="1"/>
      <protection hidden="1"/>
    </xf>
    <xf numFmtId="10" fontId="30" fillId="6" borderId="19" xfId="0" applyNumberFormat="1" applyFont="1" applyFill="1" applyBorder="1" applyAlignment="1" applyProtection="1">
      <alignment horizontal="center" vertical="center" wrapText="1"/>
      <protection hidden="1"/>
    </xf>
    <xf numFmtId="9" fontId="30" fillId="6" borderId="19" xfId="1" applyFont="1" applyFill="1" applyBorder="1" applyAlignment="1" applyProtection="1">
      <alignment horizontal="center" vertical="center" wrapText="1"/>
      <protection hidden="1"/>
    </xf>
    <xf numFmtId="0" fontId="32" fillId="6" borderId="0"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top" wrapText="1"/>
      <protection hidden="1"/>
    </xf>
    <xf numFmtId="9" fontId="0" fillId="0" borderId="0" xfId="1" applyFont="1" applyFill="1" applyBorder="1" applyAlignment="1" applyProtection="1">
      <alignment horizontal="left" vertical="top" wrapText="1"/>
      <protection locked="0"/>
    </xf>
    <xf numFmtId="9" fontId="14" fillId="0" borderId="0" xfId="2" applyNumberFormat="1" applyFill="1" applyBorder="1" applyAlignment="1" applyProtection="1">
      <alignment horizontal="center" vertical="top" wrapText="1"/>
      <protection hidden="1"/>
    </xf>
    <xf numFmtId="0" fontId="18" fillId="0" borderId="0" xfId="0" applyFont="1" applyFill="1" applyBorder="1" applyAlignment="1" applyProtection="1">
      <alignment horizontal="center" vertical="top" wrapText="1"/>
      <protection hidden="1"/>
    </xf>
    <xf numFmtId="166" fontId="29" fillId="0" borderId="0" xfId="2" applyNumberFormat="1" applyFont="1" applyFill="1" applyBorder="1" applyAlignment="1" applyProtection="1">
      <alignment horizontal="center" vertical="top" wrapText="1"/>
      <protection hidden="1"/>
    </xf>
    <xf numFmtId="9" fontId="0" fillId="0" borderId="9" xfId="1" applyNumberFormat="1" applyFont="1" applyFill="1" applyBorder="1" applyAlignment="1" applyProtection="1">
      <alignment horizontal="center" vertical="center" wrapText="1"/>
      <protection locked="0"/>
    </xf>
    <xf numFmtId="9" fontId="0" fillId="0" borderId="9" xfId="1" applyFont="1" applyFill="1" applyBorder="1" applyAlignment="1" applyProtection="1">
      <alignment horizontal="left" vertical="top" wrapText="1"/>
      <protection locked="0"/>
    </xf>
    <xf numFmtId="164" fontId="33" fillId="6" borderId="15" xfId="0" applyNumberFormat="1" applyFont="1" applyFill="1" applyBorder="1" applyAlignment="1" applyProtection="1">
      <alignment horizontal="center" vertical="center" wrapText="1"/>
      <protection hidden="1"/>
    </xf>
    <xf numFmtId="9" fontId="0" fillId="0" borderId="19" xfId="1" applyNumberFormat="1" applyFont="1" applyFill="1" applyBorder="1" applyAlignment="1" applyProtection="1">
      <alignment horizontal="center" vertical="center" wrapText="1"/>
      <protection locked="0"/>
    </xf>
    <xf numFmtId="9" fontId="0" fillId="0" borderId="29" xfId="1" applyNumberFormat="1" applyFont="1" applyFill="1" applyBorder="1" applyAlignment="1" applyProtection="1">
      <alignment horizontal="center" vertical="center" wrapText="1"/>
      <protection locked="0"/>
    </xf>
    <xf numFmtId="9" fontId="14" fillId="0" borderId="8" xfId="2" applyNumberFormat="1" applyFill="1" applyBorder="1" applyAlignment="1" applyProtection="1">
      <alignment horizontal="center" vertical="center" wrapText="1"/>
      <protection hidden="1"/>
    </xf>
    <xf numFmtId="9" fontId="1" fillId="6" borderId="8" xfId="1" applyFont="1" applyFill="1" applyBorder="1" applyAlignment="1" applyProtection="1">
      <alignment horizontal="center" vertical="center" wrapText="1"/>
      <protection hidden="1"/>
    </xf>
    <xf numFmtId="0" fontId="3" fillId="0" borderId="15" xfId="0" applyFont="1" applyFill="1" applyBorder="1" applyAlignment="1" applyProtection="1">
      <alignment horizontal="center" vertical="top" wrapText="1"/>
      <protection hidden="1"/>
    </xf>
    <xf numFmtId="0" fontId="39" fillId="6" borderId="19" xfId="2" applyFont="1" applyFill="1" applyBorder="1" applyAlignment="1" applyProtection="1">
      <alignment horizontal="center" vertical="top" wrapText="1"/>
      <protection hidden="1"/>
    </xf>
    <xf numFmtId="0" fontId="1" fillId="0" borderId="0" xfId="0" applyFont="1" applyFill="1" applyBorder="1" applyAlignment="1">
      <alignment horizontal="center" vertical="center"/>
    </xf>
    <xf numFmtId="9" fontId="0" fillId="0" borderId="15" xfId="1" applyNumberFormat="1" applyFont="1" applyFill="1" applyBorder="1" applyAlignment="1" applyProtection="1">
      <alignment horizontal="center" vertical="center" wrapText="1"/>
      <protection locked="0"/>
    </xf>
    <xf numFmtId="9" fontId="0" fillId="0" borderId="30" xfId="1" applyFont="1" applyFill="1" applyBorder="1" applyAlignment="1" applyProtection="1">
      <alignment horizontal="left" vertical="top" wrapText="1"/>
      <protection locked="0"/>
    </xf>
    <xf numFmtId="49" fontId="40" fillId="0" borderId="32" xfId="4" applyNumberFormat="1" applyFont="1" applyFill="1" applyBorder="1" applyAlignment="1">
      <alignment horizontal="center" vertical="center"/>
    </xf>
    <xf numFmtId="49" fontId="40" fillId="0" borderId="8" xfId="4" applyNumberFormat="1" applyFont="1" applyFill="1" applyBorder="1" applyAlignment="1">
      <alignment horizontal="center" vertical="center"/>
    </xf>
    <xf numFmtId="49" fontId="40" fillId="0" borderId="9" xfId="4" applyNumberFormat="1" applyFont="1" applyFill="1" applyBorder="1" applyAlignment="1">
      <alignment horizontal="center" vertical="center"/>
    </xf>
    <xf numFmtId="49" fontId="40" fillId="0" borderId="30" xfId="4" applyNumberFormat="1" applyFont="1" applyFill="1" applyBorder="1" applyAlignment="1">
      <alignment horizontal="center" vertical="center"/>
    </xf>
    <xf numFmtId="49" fontId="40" fillId="0" borderId="20" xfId="4" applyNumberFormat="1" applyFont="1" applyFill="1" applyBorder="1" applyAlignment="1">
      <alignment horizontal="center" vertical="center"/>
    </xf>
    <xf numFmtId="49" fontId="40" fillId="0" borderId="19" xfId="4" applyNumberFormat="1" applyFont="1" applyFill="1" applyBorder="1" applyAlignment="1">
      <alignment horizontal="center" vertical="center"/>
    </xf>
    <xf numFmtId="49" fontId="40" fillId="0" borderId="0" xfId="4" applyNumberFormat="1" applyFont="1" applyFill="1" applyBorder="1" applyAlignment="1">
      <alignment horizontal="center" vertical="center"/>
    </xf>
    <xf numFmtId="49" fontId="40" fillId="0" borderId="29" xfId="4" applyNumberFormat="1" applyFont="1" applyFill="1" applyBorder="1" applyAlignment="1">
      <alignment horizontal="center" vertical="center"/>
    </xf>
    <xf numFmtId="49" fontId="40" fillId="0" borderId="28" xfId="4" applyNumberFormat="1" applyFont="1" applyFill="1" applyBorder="1" applyAlignment="1">
      <alignment horizontal="center" vertical="center"/>
    </xf>
    <xf numFmtId="49" fontId="40" fillId="0" borderId="33" xfId="4" applyNumberFormat="1" applyFont="1" applyFill="1" applyBorder="1" applyAlignment="1">
      <alignment horizontal="center" vertical="center"/>
    </xf>
    <xf numFmtId="0" fontId="0" fillId="0" borderId="0" xfId="0" applyFill="1" applyBorder="1" applyAlignment="1" applyProtection="1">
      <alignment horizontal="left"/>
      <protection hidden="1"/>
    </xf>
    <xf numFmtId="0" fontId="10" fillId="4" borderId="0" xfId="0" applyFont="1" applyFill="1" applyBorder="1" applyAlignment="1" applyProtection="1">
      <alignment horizontal="left" vertical="center"/>
      <protection hidden="1"/>
    </xf>
    <xf numFmtId="0" fontId="6" fillId="4" borderId="0" xfId="0" applyFont="1" applyFill="1" applyBorder="1" applyAlignment="1" applyProtection="1">
      <alignment horizontal="left" vertical="top"/>
      <protection hidden="1"/>
    </xf>
    <xf numFmtId="0" fontId="41" fillId="4" borderId="0" xfId="0" applyFont="1" applyFill="1" applyBorder="1" applyAlignment="1" applyProtection="1">
      <alignment horizontal="left" vertical="center"/>
      <protection hidden="1"/>
    </xf>
    <xf numFmtId="0" fontId="41" fillId="4" borderId="0" xfId="0" applyFont="1" applyFill="1" applyBorder="1" applyAlignment="1" applyProtection="1">
      <alignment vertical="center"/>
      <protection hidden="1"/>
    </xf>
    <xf numFmtId="10" fontId="16" fillId="5" borderId="15" xfId="1" applyNumberFormat="1" applyFont="1" applyFill="1" applyBorder="1" applyAlignment="1" applyProtection="1">
      <alignment horizontal="center" vertical="center" wrapText="1"/>
      <protection locked="0"/>
    </xf>
    <xf numFmtId="166" fontId="0" fillId="4" borderId="15" xfId="3" applyNumberFormat="1" applyFont="1" applyFill="1" applyBorder="1" applyAlignment="1" applyProtection="1">
      <alignment horizontal="center" vertical="center" wrapText="1"/>
      <protection hidden="1"/>
    </xf>
    <xf numFmtId="166" fontId="0" fillId="0" borderId="15" xfId="0" applyNumberFormat="1" applyFill="1" applyBorder="1" applyAlignment="1" applyProtection="1">
      <alignment horizontal="center" vertical="center" wrapText="1"/>
      <protection hidden="1"/>
    </xf>
    <xf numFmtId="166" fontId="14" fillId="2" borderId="16" xfId="2" applyNumberFormat="1" applyBorder="1" applyAlignment="1" applyProtection="1">
      <alignment horizontal="center" vertical="center" wrapText="1"/>
      <protection hidden="1"/>
    </xf>
    <xf numFmtId="165" fontId="4" fillId="0" borderId="15" xfId="0" applyNumberFormat="1" applyFont="1" applyFill="1" applyBorder="1" applyAlignment="1" applyProtection="1">
      <alignment horizontal="center" vertical="center" wrapText="1"/>
      <protection hidden="1"/>
    </xf>
    <xf numFmtId="10" fontId="0" fillId="0" borderId="15" xfId="0" applyNumberFormat="1" applyFill="1" applyBorder="1" applyAlignment="1" applyProtection="1">
      <alignment horizontal="center" vertical="center" wrapText="1"/>
      <protection hidden="1"/>
    </xf>
    <xf numFmtId="9" fontId="0" fillId="0" borderId="30" xfId="1" applyNumberFormat="1" applyFont="1" applyFill="1" applyBorder="1" applyAlignment="1" applyProtection="1">
      <alignment horizontal="center" vertical="center" wrapText="1"/>
      <protection locked="0"/>
    </xf>
    <xf numFmtId="166" fontId="14" fillId="7" borderId="8" xfId="2" applyNumberFormat="1" applyFill="1" applyBorder="1" applyAlignment="1" applyProtection="1">
      <alignment horizontal="center" vertical="center" wrapText="1"/>
      <protection hidden="1"/>
    </xf>
    <xf numFmtId="0" fontId="1" fillId="0" borderId="8" xfId="0" applyFont="1" applyFill="1" applyBorder="1" applyAlignment="1">
      <alignment horizontal="center" vertical="center"/>
    </xf>
    <xf numFmtId="0" fontId="14" fillId="4" borderId="0" xfId="2" applyFill="1" applyBorder="1" applyAlignment="1" applyProtection="1">
      <alignment horizontal="center" vertical="top" wrapText="1"/>
      <protection hidden="1"/>
    </xf>
    <xf numFmtId="0" fontId="43" fillId="3" borderId="8" xfId="3" applyFont="1" applyBorder="1" applyAlignment="1" applyProtection="1">
      <alignment horizontal="center" vertical="center" wrapText="1"/>
      <protection hidden="1"/>
    </xf>
    <xf numFmtId="0" fontId="39" fillId="6" borderId="0" xfId="2" applyFont="1" applyFill="1" applyBorder="1" applyAlignment="1" applyProtection="1">
      <alignment horizontal="center" vertical="top" wrapText="1"/>
      <protection hidden="1"/>
    </xf>
    <xf numFmtId="9" fontId="1" fillId="6" borderId="0" xfId="1" applyFont="1" applyFill="1" applyBorder="1" applyAlignment="1" applyProtection="1">
      <alignment horizontal="center" vertical="center" wrapText="1"/>
      <protection hidden="1"/>
    </xf>
    <xf numFmtId="0" fontId="3" fillId="5" borderId="0" xfId="0"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165" fontId="4" fillId="8" borderId="8" xfId="0" applyNumberFormat="1" applyFont="1" applyFill="1" applyBorder="1" applyAlignment="1" applyProtection="1">
      <alignment horizontal="center" vertical="top" wrapText="1"/>
      <protection hidden="1"/>
    </xf>
    <xf numFmtId="10" fontId="0" fillId="8" borderId="8" xfId="0" applyNumberFormat="1" applyFill="1" applyBorder="1" applyAlignment="1" applyProtection="1">
      <alignment horizontal="center" vertical="top" wrapText="1"/>
      <protection hidden="1"/>
    </xf>
    <xf numFmtId="0" fontId="19" fillId="0" borderId="0" xfId="0" applyFont="1" applyFill="1" applyBorder="1" applyAlignment="1" applyProtection="1">
      <alignment horizontal="center" vertical="center"/>
      <protection locked="0"/>
    </xf>
    <xf numFmtId="0" fontId="32" fillId="6" borderId="15" xfId="0" applyFont="1" applyFill="1" applyBorder="1" applyAlignment="1" applyProtection="1">
      <alignment horizontal="center" vertical="center" wrapText="1"/>
      <protection hidden="1"/>
    </xf>
    <xf numFmtId="0" fontId="32" fillId="6" borderId="20" xfId="0" applyFont="1" applyFill="1" applyBorder="1" applyAlignment="1" applyProtection="1">
      <alignment horizontal="center" vertical="center" wrapText="1"/>
      <protection hidden="1"/>
    </xf>
    <xf numFmtId="0" fontId="32" fillId="6" borderId="19"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top" wrapText="1"/>
      <protection hidden="1"/>
    </xf>
    <xf numFmtId="0" fontId="18" fillId="0" borderId="22" xfId="0" applyFont="1" applyFill="1" applyBorder="1" applyAlignment="1" applyProtection="1">
      <alignment horizontal="center" vertical="top" wrapText="1"/>
      <protection hidden="1"/>
    </xf>
    <xf numFmtId="166" fontId="29" fillId="0" borderId="0" xfId="2" applyNumberFormat="1" applyFont="1" applyFill="1" applyBorder="1" applyAlignment="1" applyProtection="1">
      <alignment horizontal="center" vertical="top" wrapText="1"/>
      <protection hidden="1"/>
    </xf>
    <xf numFmtId="166" fontId="29" fillId="0" borderId="33" xfId="2" applyNumberFormat="1" applyFont="1" applyFill="1" applyBorder="1" applyAlignment="1" applyProtection="1">
      <alignment horizontal="center" vertical="top" wrapText="1"/>
      <protection hidden="1"/>
    </xf>
    <xf numFmtId="0" fontId="14" fillId="4" borderId="0" xfId="2" applyFill="1" applyBorder="1" applyAlignment="1" applyProtection="1">
      <alignment horizontal="center" vertical="top" wrapText="1"/>
      <protection hidden="1"/>
    </xf>
    <xf numFmtId="0" fontId="1" fillId="0" borderId="9" xfId="0" applyFont="1" applyFill="1" applyBorder="1" applyAlignment="1" applyProtection="1">
      <alignment horizontal="center" vertical="top"/>
      <protection hidden="1"/>
    </xf>
    <xf numFmtId="0" fontId="1" fillId="0" borderId="11" xfId="0" applyFont="1" applyFill="1" applyBorder="1" applyAlignment="1" applyProtection="1">
      <alignment horizontal="center" vertical="top"/>
      <protection hidden="1"/>
    </xf>
    <xf numFmtId="0" fontId="1" fillId="0" borderId="10" xfId="0" applyFont="1" applyFill="1" applyBorder="1" applyAlignment="1" applyProtection="1">
      <alignment horizontal="center" vertical="top"/>
      <protection hidden="1"/>
    </xf>
    <xf numFmtId="0" fontId="9" fillId="4" borderId="0" xfId="0" applyFont="1" applyFill="1" applyBorder="1" applyAlignment="1" applyProtection="1">
      <alignment horizontal="left" vertical="top" wrapText="1"/>
      <protection hidden="1"/>
    </xf>
    <xf numFmtId="0" fontId="9" fillId="4" borderId="0" xfId="0" applyFont="1" applyFill="1" applyBorder="1" applyAlignment="1" applyProtection="1">
      <alignment horizontal="left" vertical="justify" wrapText="1"/>
      <protection hidden="1"/>
    </xf>
    <xf numFmtId="0" fontId="1" fillId="0" borderId="9" xfId="0" applyFont="1" applyFill="1" applyBorder="1" applyAlignment="1" applyProtection="1">
      <alignment horizontal="left" vertical="center" wrapText="1"/>
      <protection hidden="1"/>
    </xf>
    <xf numFmtId="0" fontId="1" fillId="0" borderId="11" xfId="0" applyFont="1" applyFill="1" applyBorder="1" applyAlignment="1" applyProtection="1">
      <alignment horizontal="left" vertical="center" wrapText="1"/>
      <protection hidden="1"/>
    </xf>
    <xf numFmtId="166" fontId="0" fillId="3" borderId="9" xfId="3" applyNumberFormat="1" applyFont="1" applyBorder="1" applyAlignment="1" applyProtection="1">
      <alignment horizontal="center" vertical="center" wrapText="1"/>
      <protection locked="0"/>
    </xf>
    <xf numFmtId="166" fontId="0" fillId="3" borderId="10" xfId="3" applyNumberFormat="1" applyFont="1" applyBorder="1" applyAlignment="1" applyProtection="1">
      <alignment horizontal="center" vertical="center" wrapText="1"/>
      <protection locked="0"/>
    </xf>
    <xf numFmtId="0" fontId="0" fillId="0" borderId="8" xfId="0" applyFill="1" applyBorder="1" applyAlignment="1" applyProtection="1">
      <alignment horizontal="left" vertical="center" wrapText="1"/>
      <protection hidden="1"/>
    </xf>
    <xf numFmtId="164" fontId="4" fillId="0" borderId="9" xfId="0" applyNumberFormat="1" applyFont="1" applyFill="1" applyBorder="1" applyAlignment="1" applyProtection="1">
      <alignment horizontal="center" vertical="center" wrapText="1"/>
      <protection hidden="1"/>
    </xf>
    <xf numFmtId="164" fontId="4" fillId="0" borderId="10" xfId="0" applyNumberFormat="1" applyFont="1" applyFill="1" applyBorder="1" applyAlignment="1" applyProtection="1">
      <alignment horizontal="center" vertical="center" wrapText="1"/>
      <protection hidden="1"/>
    </xf>
    <xf numFmtId="0" fontId="17" fillId="5" borderId="9" xfId="0" applyFont="1" applyFill="1" applyBorder="1" applyAlignment="1" applyProtection="1">
      <alignment horizontal="center" vertical="center" wrapText="1"/>
    </xf>
    <xf numFmtId="0" fontId="17" fillId="5" borderId="11" xfId="0" applyFont="1" applyFill="1" applyBorder="1" applyAlignment="1" applyProtection="1">
      <alignment horizontal="center" vertical="center" wrapText="1"/>
    </xf>
    <xf numFmtId="0" fontId="17" fillId="5" borderId="10" xfId="0" applyFont="1" applyFill="1" applyBorder="1" applyAlignment="1" applyProtection="1">
      <alignment horizontal="center" vertical="center" wrapText="1"/>
    </xf>
    <xf numFmtId="0" fontId="0" fillId="5" borderId="9" xfId="0" applyFill="1" applyBorder="1" applyAlignment="1" applyProtection="1">
      <alignment horizontal="center" vertical="center" wrapText="1"/>
      <protection locked="0"/>
    </xf>
    <xf numFmtId="0" fontId="0" fillId="5" borderId="11" xfId="0" applyFill="1" applyBorder="1" applyAlignment="1" applyProtection="1">
      <alignment horizontal="center" vertical="center" wrapText="1"/>
      <protection locked="0"/>
    </xf>
    <xf numFmtId="0" fontId="0" fillId="5" borderId="10" xfId="0"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1" fillId="5" borderId="9" xfId="0" applyFont="1" applyFill="1" applyBorder="1" applyAlignment="1" applyProtection="1">
      <alignment horizontal="center" vertical="center" wrapText="1"/>
      <protection locked="0"/>
    </xf>
    <xf numFmtId="0" fontId="1" fillId="5" borderId="11" xfId="0" applyFont="1" applyFill="1" applyBorder="1" applyAlignment="1" applyProtection="1">
      <alignment horizontal="center" vertical="center" wrapText="1"/>
      <protection locked="0"/>
    </xf>
    <xf numFmtId="0" fontId="1" fillId="5" borderId="10"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left" vertical="center" wrapText="1"/>
      <protection hidden="1"/>
    </xf>
    <xf numFmtId="0" fontId="14" fillId="7" borderId="12" xfId="2" applyFill="1" applyAlignment="1" applyProtection="1">
      <alignment horizontal="left" vertical="center"/>
      <protection hidden="1"/>
    </xf>
    <xf numFmtId="0" fontId="14" fillId="7" borderId="17" xfId="2" applyFill="1" applyBorder="1" applyAlignment="1" applyProtection="1">
      <alignment horizontal="left" vertical="center"/>
      <protection hidden="1"/>
    </xf>
    <xf numFmtId="0" fontId="18" fillId="4" borderId="0" xfId="0" applyFont="1" applyFill="1" applyBorder="1" applyAlignment="1" applyProtection="1">
      <alignment horizontal="center" vertical="top" wrapText="1"/>
      <protection hidden="1"/>
    </xf>
    <xf numFmtId="0" fontId="8" fillId="0" borderId="8" xfId="0" applyFont="1" applyFill="1" applyBorder="1" applyAlignment="1" applyProtection="1">
      <alignment horizontal="center" vertical="top" wrapText="1"/>
      <protection hidden="1"/>
    </xf>
    <xf numFmtId="0" fontId="3" fillId="0" borderId="8" xfId="0" applyFont="1" applyFill="1" applyBorder="1" applyAlignment="1" applyProtection="1">
      <alignment horizontal="center" vertical="top" wrapText="1"/>
      <protection hidden="1"/>
    </xf>
    <xf numFmtId="0" fontId="3" fillId="0" borderId="15" xfId="0" applyFont="1" applyFill="1" applyBorder="1" applyAlignment="1" applyProtection="1">
      <alignment horizontal="center" vertical="top" wrapText="1"/>
      <protection hidden="1"/>
    </xf>
    <xf numFmtId="0" fontId="27" fillId="6" borderId="8" xfId="0" applyFont="1" applyFill="1" applyBorder="1" applyAlignment="1" applyProtection="1">
      <alignment horizontal="center" vertical="center" wrapText="1"/>
      <protection hidden="1"/>
    </xf>
    <xf numFmtId="0" fontId="26" fillId="6" borderId="8" xfId="0" applyFont="1" applyFill="1" applyBorder="1" applyAlignment="1" applyProtection="1">
      <alignment horizontal="center" vertical="center" wrapText="1"/>
      <protection hidden="1"/>
    </xf>
    <xf numFmtId="0" fontId="30" fillId="6" borderId="15" xfId="0" applyFont="1" applyFill="1" applyBorder="1" applyAlignment="1" applyProtection="1">
      <alignment horizontal="center" vertical="center" wrapText="1"/>
      <protection hidden="1"/>
    </xf>
    <xf numFmtId="0" fontId="26" fillId="6" borderId="20" xfId="0" applyFont="1" applyFill="1" applyBorder="1" applyAlignment="1" applyProtection="1">
      <alignment horizontal="center" vertical="center" wrapText="1"/>
      <protection hidden="1"/>
    </xf>
    <xf numFmtId="0" fontId="26" fillId="6" borderId="19" xfId="0" applyFont="1" applyFill="1" applyBorder="1" applyAlignment="1" applyProtection="1">
      <alignment horizontal="center" vertical="center" wrapText="1"/>
      <protection hidden="1"/>
    </xf>
    <xf numFmtId="0" fontId="27" fillId="6" borderId="9" xfId="0" applyFont="1" applyFill="1" applyBorder="1" applyAlignment="1" applyProtection="1">
      <alignment horizontal="center" vertical="center" wrapText="1"/>
      <protection hidden="1"/>
    </xf>
    <xf numFmtId="0" fontId="26" fillId="6" borderId="11" xfId="0" applyFont="1" applyFill="1" applyBorder="1" applyAlignment="1" applyProtection="1">
      <alignment horizontal="center" vertical="center" wrapText="1"/>
      <protection hidden="1"/>
    </xf>
    <xf numFmtId="0" fontId="26" fillId="6" borderId="10" xfId="0" applyFont="1" applyFill="1" applyBorder="1" applyAlignment="1" applyProtection="1">
      <alignment horizontal="center" vertical="center" wrapText="1"/>
      <protection hidden="1"/>
    </xf>
    <xf numFmtId="0" fontId="32" fillId="6" borderId="8" xfId="0" applyFont="1" applyFill="1" applyBorder="1" applyAlignment="1" applyProtection="1">
      <alignment horizontal="center" vertical="center" wrapText="1"/>
      <protection hidden="1"/>
    </xf>
    <xf numFmtId="0" fontId="13" fillId="5" borderId="9" xfId="0" applyFont="1" applyFill="1" applyBorder="1" applyAlignment="1" applyProtection="1">
      <alignment horizontal="center"/>
      <protection locked="0"/>
    </xf>
    <xf numFmtId="0" fontId="13" fillId="5" borderId="11" xfId="0" applyFont="1" applyFill="1" applyBorder="1" applyAlignment="1" applyProtection="1">
      <alignment horizontal="center"/>
      <protection locked="0"/>
    </xf>
    <xf numFmtId="0" fontId="13" fillId="5" borderId="10" xfId="0" applyFont="1" applyFill="1" applyBorder="1" applyAlignment="1" applyProtection="1">
      <alignment horizontal="center"/>
      <protection locked="0"/>
    </xf>
    <xf numFmtId="0" fontId="20" fillId="5" borderId="9" xfId="0" applyFont="1" applyFill="1" applyBorder="1" applyAlignment="1" applyProtection="1">
      <alignment horizontal="center"/>
      <protection locked="0"/>
    </xf>
    <xf numFmtId="0" fontId="20" fillId="5" borderId="11" xfId="0" applyFont="1" applyFill="1" applyBorder="1" applyAlignment="1" applyProtection="1">
      <alignment horizontal="center"/>
      <protection locked="0"/>
    </xf>
    <xf numFmtId="0" fontId="20" fillId="5" borderId="10" xfId="0" applyFont="1" applyFill="1" applyBorder="1" applyAlignment="1" applyProtection="1">
      <alignment horizontal="center"/>
      <protection locked="0"/>
    </xf>
    <xf numFmtId="0" fontId="26" fillId="6" borderId="1" xfId="0" applyFont="1" applyFill="1" applyBorder="1" applyAlignment="1" applyProtection="1">
      <alignment horizontal="center" vertical="center" wrapText="1"/>
      <protection hidden="1"/>
    </xf>
    <xf numFmtId="0" fontId="26" fillId="6" borderId="2" xfId="0" applyFont="1" applyFill="1" applyBorder="1" applyAlignment="1" applyProtection="1">
      <alignment horizontal="center" vertical="center" wrapText="1"/>
      <protection hidden="1"/>
    </xf>
    <xf numFmtId="0" fontId="26" fillId="6" borderId="3" xfId="0" applyFont="1" applyFill="1" applyBorder="1" applyAlignment="1" applyProtection="1">
      <alignment horizontal="center" vertical="center" wrapText="1"/>
      <protection hidden="1"/>
    </xf>
    <xf numFmtId="0" fontId="26" fillId="6" borderId="0" xfId="0" applyFont="1" applyFill="1" applyBorder="1" applyAlignment="1" applyProtection="1">
      <alignment horizontal="center" vertical="center" wrapText="1"/>
      <protection hidden="1"/>
    </xf>
    <xf numFmtId="0" fontId="26" fillId="6" borderId="4" xfId="0" applyFont="1" applyFill="1" applyBorder="1" applyAlignment="1" applyProtection="1">
      <alignment horizontal="center" vertical="center" wrapText="1"/>
      <protection hidden="1"/>
    </xf>
    <xf numFmtId="0" fontId="26" fillId="6" borderId="5" xfId="0" applyFont="1" applyFill="1" applyBorder="1" applyAlignment="1" applyProtection="1">
      <alignment horizontal="center" vertical="center" wrapText="1"/>
      <protection hidden="1"/>
    </xf>
    <xf numFmtId="0" fontId="3" fillId="0" borderId="7" xfId="0" applyFont="1" applyFill="1" applyBorder="1" applyAlignment="1" applyProtection="1">
      <alignment horizontal="center" vertical="top" wrapText="1"/>
      <protection hidden="1"/>
    </xf>
    <xf numFmtId="0" fontId="3" fillId="0" borderId="6" xfId="0" applyFont="1" applyFill="1" applyBorder="1" applyAlignment="1" applyProtection="1">
      <alignment horizontal="center" vertical="top" wrapText="1"/>
      <protection hidden="1"/>
    </xf>
    <xf numFmtId="0" fontId="44" fillId="4" borderId="0" xfId="0" applyFont="1" applyFill="1" applyBorder="1" applyAlignment="1" applyProtection="1">
      <alignment horizontal="center" vertical="top" shrinkToFit="1"/>
      <protection hidden="1"/>
    </xf>
    <xf numFmtId="10" fontId="29" fillId="6" borderId="21" xfId="1" applyNumberFormat="1" applyFont="1" applyFill="1" applyBorder="1" applyAlignment="1" applyProtection="1">
      <alignment horizontal="center" vertical="center" wrapText="1"/>
      <protection hidden="1"/>
    </xf>
    <xf numFmtId="10" fontId="29" fillId="6" borderId="19" xfId="1" applyNumberFormat="1" applyFont="1" applyFill="1" applyBorder="1" applyAlignment="1" applyProtection="1">
      <alignment horizontal="center" vertical="center" wrapText="1"/>
      <protection hidden="1"/>
    </xf>
    <xf numFmtId="166" fontId="29" fillId="6" borderId="25" xfId="2" applyNumberFormat="1" applyFont="1" applyFill="1" applyBorder="1" applyAlignment="1" applyProtection="1">
      <alignment horizontal="center" vertical="top" wrapText="1"/>
      <protection hidden="1"/>
    </xf>
    <xf numFmtId="166" fontId="29" fillId="6" borderId="26" xfId="2" applyNumberFormat="1" applyFont="1" applyFill="1" applyBorder="1" applyAlignment="1" applyProtection="1">
      <alignment horizontal="center" vertical="top" wrapText="1"/>
      <protection hidden="1"/>
    </xf>
    <xf numFmtId="166" fontId="29" fillId="6" borderId="27" xfId="2" applyNumberFormat="1" applyFont="1" applyFill="1" applyBorder="1" applyAlignment="1" applyProtection="1">
      <alignment horizontal="center" vertical="top" wrapText="1"/>
      <protection hidden="1"/>
    </xf>
    <xf numFmtId="167" fontId="34" fillId="6" borderId="9" xfId="2" applyNumberFormat="1" applyFont="1" applyFill="1" applyBorder="1" applyAlignment="1" applyProtection="1">
      <alignment horizontal="center" vertical="center" wrapText="1"/>
      <protection hidden="1"/>
    </xf>
    <xf numFmtId="167" fontId="34" fillId="6" borderId="11" xfId="2" applyNumberFormat="1" applyFont="1" applyFill="1" applyBorder="1" applyAlignment="1" applyProtection="1">
      <alignment horizontal="center" vertical="center" wrapText="1"/>
      <protection hidden="1"/>
    </xf>
    <xf numFmtId="167" fontId="34" fillId="6" borderId="10" xfId="2" applyNumberFormat="1" applyFont="1" applyFill="1" applyBorder="1" applyAlignment="1" applyProtection="1">
      <alignment horizontal="center" vertical="center" wrapText="1"/>
      <protection hidden="1"/>
    </xf>
    <xf numFmtId="0" fontId="24" fillId="0" borderId="7" xfId="0" applyFont="1" applyFill="1" applyBorder="1" applyAlignment="1" applyProtection="1">
      <alignment horizontal="left" vertical="top" wrapText="1"/>
      <protection hidden="1"/>
    </xf>
    <xf numFmtId="0" fontId="0" fillId="0" borderId="6" xfId="0" applyFill="1" applyBorder="1" applyAlignment="1" applyProtection="1">
      <alignment horizontal="left" vertical="top" wrapText="1"/>
      <protection hidden="1"/>
    </xf>
    <xf numFmtId="0" fontId="1" fillId="0" borderId="7" xfId="0" applyFont="1" applyFill="1" applyBorder="1" applyAlignment="1" applyProtection="1">
      <alignment horizontal="left" vertical="top" wrapText="1"/>
      <protection hidden="1"/>
    </xf>
    <xf numFmtId="0" fontId="1" fillId="0" borderId="6" xfId="0" applyFont="1" applyFill="1" applyBorder="1" applyAlignment="1" applyProtection="1">
      <alignment horizontal="left" vertical="top" wrapText="1"/>
      <protection hidden="1"/>
    </xf>
    <xf numFmtId="0" fontId="0" fillId="0" borderId="7" xfId="0" applyFill="1" applyBorder="1" applyAlignment="1" applyProtection="1">
      <alignment horizontal="left" vertical="top" wrapText="1"/>
      <protection hidden="1"/>
    </xf>
    <xf numFmtId="0" fontId="24" fillId="0" borderId="14" xfId="0" applyFont="1" applyFill="1" applyBorder="1" applyAlignment="1" applyProtection="1">
      <alignment horizontal="left" vertical="top" wrapText="1"/>
      <protection hidden="1"/>
    </xf>
    <xf numFmtId="0" fontId="0" fillId="0" borderId="2" xfId="0" applyFill="1" applyBorder="1" applyAlignment="1" applyProtection="1">
      <alignment horizontal="left" vertical="top" wrapText="1"/>
      <protection hidden="1"/>
    </xf>
    <xf numFmtId="0" fontId="14" fillId="7" borderId="8" xfId="2" applyFill="1" applyBorder="1" applyAlignment="1" applyProtection="1">
      <alignment horizontal="left" vertical="top" wrapText="1"/>
      <protection hidden="1"/>
    </xf>
    <xf numFmtId="167" fontId="36" fillId="6" borderId="8" xfId="2" applyNumberFormat="1" applyFont="1" applyFill="1" applyBorder="1" applyAlignment="1" applyProtection="1">
      <alignment horizontal="center" vertical="center" wrapText="1"/>
      <protection hidden="1"/>
    </xf>
    <xf numFmtId="0" fontId="42" fillId="6" borderId="9" xfId="3" applyFont="1" applyFill="1" applyBorder="1" applyAlignment="1" applyProtection="1">
      <alignment horizontal="center" vertical="top" wrapText="1"/>
      <protection hidden="1"/>
    </xf>
    <xf numFmtId="0" fontId="42" fillId="6" borderId="11" xfId="3" applyFont="1" applyFill="1" applyBorder="1" applyAlignment="1" applyProtection="1">
      <alignment horizontal="center" vertical="top" wrapText="1"/>
      <protection hidden="1"/>
    </xf>
    <xf numFmtId="0" fontId="42" fillId="6" borderId="10" xfId="3" applyFont="1" applyFill="1" applyBorder="1" applyAlignment="1" applyProtection="1">
      <alignment horizontal="center" vertical="top" wrapText="1"/>
      <protection hidden="1"/>
    </xf>
    <xf numFmtId="0" fontId="30" fillId="6" borderId="18" xfId="0" applyFont="1" applyFill="1" applyBorder="1" applyAlignment="1" applyProtection="1">
      <alignment horizontal="left" vertical="center" wrapText="1"/>
      <protection hidden="1"/>
    </xf>
    <xf numFmtId="0" fontId="30" fillId="6" borderId="5" xfId="0" applyFont="1" applyFill="1" applyBorder="1" applyAlignment="1" applyProtection="1">
      <alignment horizontal="left" vertical="center" wrapText="1"/>
      <protection hidden="1"/>
    </xf>
    <xf numFmtId="0" fontId="9" fillId="0" borderId="7" xfId="0" applyFont="1" applyFill="1" applyBorder="1" applyAlignment="1" applyProtection="1">
      <alignment horizontal="left" vertical="top" wrapText="1"/>
      <protection hidden="1"/>
    </xf>
    <xf numFmtId="0" fontId="38" fillId="6" borderId="9" xfId="2" applyFont="1" applyFill="1" applyBorder="1" applyAlignment="1" applyProtection="1">
      <alignment horizontal="center" vertical="top" wrapText="1"/>
      <protection hidden="1"/>
    </xf>
    <xf numFmtId="0" fontId="25" fillId="6" borderId="11" xfId="2" applyFont="1" applyFill="1" applyBorder="1" applyAlignment="1" applyProtection="1">
      <alignment horizontal="center" vertical="top" wrapText="1"/>
      <protection hidden="1"/>
    </xf>
    <xf numFmtId="0" fontId="25" fillId="6" borderId="31" xfId="2" applyFont="1" applyFill="1" applyBorder="1" applyAlignment="1" applyProtection="1">
      <alignment horizontal="center" vertical="top" wrapText="1"/>
      <protection hidden="1"/>
    </xf>
    <xf numFmtId="0" fontId="14" fillId="7" borderId="16" xfId="2" applyFill="1" applyBorder="1" applyAlignment="1" applyProtection="1">
      <alignment horizontal="left" vertical="top" wrapText="1"/>
      <protection hidden="1"/>
    </xf>
    <xf numFmtId="0" fontId="32" fillId="6" borderId="9" xfId="3" applyFont="1" applyFill="1" applyBorder="1" applyAlignment="1" applyProtection="1">
      <alignment horizontal="center" vertical="top" wrapText="1"/>
      <protection hidden="1"/>
    </xf>
    <xf numFmtId="0" fontId="32" fillId="6" borderId="11" xfId="3" applyFont="1" applyFill="1" applyBorder="1" applyAlignment="1" applyProtection="1">
      <alignment horizontal="center" vertical="top" wrapText="1"/>
      <protection hidden="1"/>
    </xf>
    <xf numFmtId="0" fontId="32" fillId="6" borderId="10" xfId="3" applyFont="1" applyFill="1" applyBorder="1" applyAlignment="1" applyProtection="1">
      <alignment horizontal="center" vertical="top" wrapText="1"/>
      <protection hidden="1"/>
    </xf>
  </cellXfs>
  <cellStyles count="5">
    <cellStyle name="Bevitel" xfId="2" builtinId="20"/>
    <cellStyle name="Jegyzet" xfId="3" builtinId="10"/>
    <cellStyle name="Normál" xfId="0" builtinId="0"/>
    <cellStyle name="Normál 3" xfId="4"/>
    <cellStyle name="Százalék" xfId="1" builtinId="5"/>
  </cellStyles>
  <dxfs count="0"/>
  <tableStyles count="0" defaultTableStyle="TableStyleMedium9" defaultPivotStyle="PivotStyleLight16"/>
  <colors>
    <mruColors>
      <color rgb="FF1D428A"/>
      <color rgb="FF00B2A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AD177"/>
  <sheetViews>
    <sheetView tabSelected="1" view="pageBreakPreview" zoomScaleNormal="100" zoomScaleSheetLayoutView="100" workbookViewId="0">
      <selection activeCell="L16" sqref="L16"/>
    </sheetView>
  </sheetViews>
  <sheetFormatPr defaultColWidth="9.33203125" defaultRowHeight="12.75" x14ac:dyDescent="0.2"/>
  <cols>
    <col min="1" max="1" width="4.6640625" style="2" customWidth="1"/>
    <col min="2" max="2" width="2.83203125" style="2" customWidth="1"/>
    <col min="3" max="3" width="3.83203125" style="2" customWidth="1"/>
    <col min="4" max="4" width="15.83203125" style="2" customWidth="1"/>
    <col min="5" max="5" width="5.83203125" style="2" customWidth="1"/>
    <col min="6" max="6" width="9.33203125" style="2" customWidth="1"/>
    <col min="7" max="7" width="5.1640625" style="2" customWidth="1"/>
    <col min="8" max="8" width="5.6640625" style="2" customWidth="1"/>
    <col min="9" max="9" width="14.5" style="2" customWidth="1"/>
    <col min="10" max="10" width="12.6640625" style="2" customWidth="1"/>
    <col min="11" max="11" width="15.6640625" style="2" customWidth="1"/>
    <col min="12" max="12" width="12.6640625" style="2" customWidth="1"/>
    <col min="13" max="13" width="17.1640625" style="2" customWidth="1"/>
    <col min="14" max="14" width="13.83203125" style="2" customWidth="1"/>
    <col min="15" max="16" width="15" style="2" hidden="1" customWidth="1"/>
    <col min="17" max="17" width="9.33203125" style="2" customWidth="1"/>
    <col min="18" max="18" width="9.33203125" style="53" customWidth="1"/>
    <col min="19" max="19" width="6.33203125" style="2" customWidth="1"/>
    <col min="20" max="20" width="5.6640625" style="2" customWidth="1"/>
    <col min="21" max="22" width="6.1640625" style="2" customWidth="1"/>
    <col min="23" max="24" width="18.5" style="2" customWidth="1"/>
    <col min="25" max="25" width="9.33203125" style="2"/>
    <col min="26" max="26" width="24" style="2" customWidth="1"/>
    <col min="27" max="27" width="27.33203125" style="2" customWidth="1"/>
    <col min="28" max="28" width="9.33203125" style="2"/>
    <col min="29" max="29" width="24" style="2" customWidth="1"/>
    <col min="30" max="30" width="27.33203125" style="2" customWidth="1"/>
    <col min="31" max="16384" width="9.33203125" style="2"/>
  </cols>
  <sheetData>
    <row r="1" spans="1:30" ht="56.25" customHeight="1" x14ac:dyDescent="0.2">
      <c r="A1" s="1"/>
      <c r="B1" s="1"/>
      <c r="C1" s="1"/>
      <c r="D1" s="107" t="s">
        <v>116</v>
      </c>
      <c r="E1" s="1"/>
      <c r="F1" s="106"/>
      <c r="G1" s="1"/>
      <c r="H1" s="1"/>
      <c r="I1" s="1"/>
      <c r="J1" s="1"/>
      <c r="K1" s="1"/>
      <c r="L1" s="1"/>
      <c r="M1" s="1"/>
      <c r="N1" s="118" t="s">
        <v>100</v>
      </c>
      <c r="Q1" s="161" t="s">
        <v>44</v>
      </c>
      <c r="R1" s="161"/>
      <c r="S1" s="161"/>
      <c r="T1" s="161"/>
      <c r="U1" s="161"/>
      <c r="V1" s="161"/>
      <c r="W1" s="129"/>
      <c r="X1" s="79"/>
      <c r="Y1" s="1"/>
    </row>
    <row r="2" spans="1:30" ht="6" customHeight="1" x14ac:dyDescent="0.2">
      <c r="A2" s="1"/>
      <c r="B2" s="1"/>
      <c r="C2" s="1"/>
      <c r="D2" s="1"/>
      <c r="E2" s="1"/>
      <c r="F2" s="1"/>
      <c r="G2" s="1"/>
      <c r="H2" s="1"/>
      <c r="I2" s="1"/>
      <c r="J2" s="1"/>
      <c r="K2" s="1"/>
      <c r="L2" s="1"/>
      <c r="M2" s="1"/>
      <c r="N2" s="1"/>
      <c r="Q2" s="161"/>
      <c r="R2" s="161"/>
      <c r="S2" s="161"/>
      <c r="T2" s="161"/>
      <c r="U2" s="161"/>
      <c r="V2" s="161"/>
      <c r="W2" s="129"/>
      <c r="X2" s="79"/>
      <c r="Y2" s="1"/>
    </row>
    <row r="3" spans="1:30" s="45" customFormat="1" ht="20.25" customHeight="1" x14ac:dyDescent="0.25">
      <c r="A3" s="3" t="s">
        <v>15</v>
      </c>
      <c r="B3" s="3"/>
      <c r="C3" s="4"/>
      <c r="D3" s="36"/>
      <c r="E3" s="177"/>
      <c r="F3" s="178"/>
      <c r="G3" s="178"/>
      <c r="H3" s="178"/>
      <c r="I3" s="178"/>
      <c r="J3" s="178"/>
      <c r="K3" s="178"/>
      <c r="L3" s="178"/>
      <c r="M3" s="178"/>
      <c r="N3" s="179"/>
      <c r="O3" s="5"/>
      <c r="P3" s="5"/>
      <c r="Q3" s="161"/>
      <c r="R3" s="161"/>
      <c r="S3" s="161"/>
      <c r="T3" s="161"/>
      <c r="U3" s="161"/>
      <c r="V3" s="161"/>
      <c r="W3" s="129"/>
      <c r="X3" s="79"/>
      <c r="Y3" s="5"/>
    </row>
    <row r="4" spans="1:30" s="45" customFormat="1" ht="5.25" customHeight="1" x14ac:dyDescent="0.25">
      <c r="A4" s="3"/>
      <c r="B4" s="3"/>
      <c r="C4" s="4"/>
      <c r="D4" s="36"/>
      <c r="E4" s="1"/>
      <c r="F4" s="1"/>
      <c r="G4" s="1"/>
      <c r="H4" s="1"/>
      <c r="I4" s="1"/>
      <c r="J4" s="1"/>
      <c r="K4" s="1"/>
      <c r="L4" s="1"/>
      <c r="M4" s="1"/>
      <c r="N4" s="1"/>
      <c r="O4" s="5"/>
      <c r="P4" s="5"/>
      <c r="Q4" s="161"/>
      <c r="R4" s="161"/>
      <c r="S4" s="161"/>
      <c r="T4" s="161"/>
      <c r="U4" s="161"/>
      <c r="V4" s="161"/>
      <c r="W4" s="129"/>
      <c r="X4" s="79"/>
      <c r="Y4" s="5"/>
    </row>
    <row r="5" spans="1:30" s="45" customFormat="1" ht="17.25" customHeight="1" x14ac:dyDescent="0.25">
      <c r="A5" s="3" t="s">
        <v>16</v>
      </c>
      <c r="B5" s="3"/>
      <c r="C5" s="4"/>
      <c r="D5" s="4"/>
      <c r="E5" s="174"/>
      <c r="F5" s="175"/>
      <c r="G5" s="176"/>
      <c r="H5" s="57"/>
      <c r="I5" s="6"/>
      <c r="J5" s="6"/>
      <c r="K5" s="6"/>
      <c r="L5" s="6"/>
      <c r="M5" s="6"/>
      <c r="N5" s="7"/>
      <c r="O5" s="5"/>
      <c r="P5" s="5"/>
      <c r="Q5" s="161"/>
      <c r="R5" s="161"/>
      <c r="S5" s="161"/>
      <c r="T5" s="161"/>
      <c r="U5" s="161"/>
      <c r="V5" s="161"/>
      <c r="W5" s="129"/>
      <c r="X5" s="79"/>
      <c r="Y5" s="5"/>
    </row>
    <row r="6" spans="1:30" ht="21.95" customHeight="1" x14ac:dyDescent="0.2">
      <c r="A6" s="105"/>
      <c r="B6" s="8"/>
      <c r="C6" s="1"/>
      <c r="D6" s="1"/>
      <c r="E6" s="1"/>
      <c r="F6" s="1"/>
      <c r="G6" s="1"/>
      <c r="H6" s="1"/>
      <c r="I6" s="1"/>
      <c r="J6" s="1"/>
      <c r="K6" s="1"/>
      <c r="L6" s="1"/>
      <c r="M6" s="1"/>
      <c r="N6" s="1"/>
      <c r="O6" s="1"/>
      <c r="P6" s="1"/>
      <c r="Q6" s="161"/>
      <c r="R6" s="161"/>
      <c r="S6" s="161"/>
      <c r="T6" s="161"/>
      <c r="U6" s="161"/>
      <c r="V6" s="161"/>
      <c r="W6" s="129"/>
      <c r="X6" s="79"/>
      <c r="Y6" s="1"/>
    </row>
    <row r="7" spans="1:30" s="45" customFormat="1" ht="21.75" customHeight="1" x14ac:dyDescent="0.25">
      <c r="A7" s="3" t="s">
        <v>20</v>
      </c>
      <c r="B7" s="3"/>
      <c r="C7" s="4"/>
      <c r="D7" s="4"/>
      <c r="E7" s="177"/>
      <c r="F7" s="178"/>
      <c r="G7" s="178"/>
      <c r="H7" s="178"/>
      <c r="I7" s="178"/>
      <c r="J7" s="178"/>
      <c r="K7" s="178"/>
      <c r="L7" s="178"/>
      <c r="M7" s="178"/>
      <c r="N7" s="179"/>
      <c r="O7" s="5"/>
      <c r="P7" s="5"/>
      <c r="Q7" s="161"/>
      <c r="R7" s="161"/>
      <c r="S7" s="161"/>
      <c r="T7" s="161"/>
      <c r="U7" s="161"/>
      <c r="V7" s="161"/>
      <c r="W7" s="129"/>
      <c r="X7" s="79"/>
      <c r="Y7" s="5"/>
      <c r="Z7" s="46"/>
      <c r="AA7" s="46"/>
      <c r="AC7" s="46"/>
      <c r="AD7" s="46"/>
    </row>
    <row r="8" spans="1:30" s="45" customFormat="1" ht="5.25" customHeight="1" x14ac:dyDescent="0.25">
      <c r="A8" s="3"/>
      <c r="B8" s="3"/>
      <c r="C8" s="4"/>
      <c r="D8" s="4"/>
      <c r="E8" s="9"/>
      <c r="F8" s="9"/>
      <c r="G8" s="9"/>
      <c r="H8" s="9"/>
      <c r="I8" s="5"/>
      <c r="J8" s="5"/>
      <c r="K8" s="5"/>
      <c r="L8" s="5"/>
      <c r="M8" s="5"/>
      <c r="N8" s="5"/>
      <c r="O8" s="5"/>
      <c r="P8" s="5"/>
      <c r="Q8" s="161"/>
      <c r="R8" s="161"/>
      <c r="S8" s="161"/>
      <c r="T8" s="161"/>
      <c r="U8" s="161"/>
      <c r="V8" s="161"/>
      <c r="W8" s="129"/>
      <c r="X8" s="79"/>
      <c r="Y8" s="5"/>
      <c r="Z8" s="46"/>
      <c r="AA8" s="46"/>
      <c r="AC8" s="46"/>
      <c r="AD8" s="46"/>
    </row>
    <row r="9" spans="1:30" ht="18" customHeight="1" x14ac:dyDescent="0.25">
      <c r="A9" s="3" t="s">
        <v>45</v>
      </c>
      <c r="C9" s="10"/>
      <c r="D9" s="11"/>
      <c r="E9" s="125"/>
      <c r="F9" s="11" t="s">
        <v>115</v>
      </c>
      <c r="G9" s="54"/>
      <c r="H9" s="58"/>
      <c r="I9" s="104"/>
      <c r="K9" s="188" t="s">
        <v>113</v>
      </c>
      <c r="L9" s="188"/>
      <c r="M9" s="188"/>
      <c r="N9" s="188"/>
      <c r="O9" s="1"/>
      <c r="P9" s="1"/>
      <c r="Q9" s="161"/>
      <c r="R9" s="161"/>
      <c r="S9" s="161"/>
      <c r="T9" s="161"/>
      <c r="U9" s="161"/>
      <c r="V9" s="161"/>
      <c r="W9" s="129"/>
      <c r="X9" s="79"/>
      <c r="Y9" s="1"/>
      <c r="Z9" s="2" t="s">
        <v>61</v>
      </c>
      <c r="AC9" s="2" t="s">
        <v>62</v>
      </c>
    </row>
    <row r="10" spans="1:30" ht="8.25" customHeight="1" x14ac:dyDescent="0.2">
      <c r="A10" s="12"/>
      <c r="B10" s="12"/>
      <c r="C10" s="1"/>
      <c r="D10" s="1"/>
      <c r="E10" s="1"/>
      <c r="F10" s="1"/>
      <c r="G10" s="1"/>
      <c r="H10" s="1"/>
      <c r="I10" s="1"/>
      <c r="J10" s="1"/>
      <c r="K10" s="1"/>
      <c r="L10" s="1"/>
      <c r="M10" s="1"/>
      <c r="N10" s="1"/>
      <c r="O10" s="1"/>
      <c r="P10" s="1"/>
      <c r="Q10" s="13"/>
      <c r="R10" s="13"/>
      <c r="S10" s="13"/>
      <c r="T10" s="13"/>
      <c r="U10" s="13"/>
      <c r="V10" s="13"/>
      <c r="W10" s="130"/>
      <c r="X10" s="79"/>
      <c r="Y10" s="1"/>
    </row>
    <row r="11" spans="1:30" ht="24.95" customHeight="1" x14ac:dyDescent="0.2">
      <c r="A11" s="180" t="s">
        <v>83</v>
      </c>
      <c r="B11" s="181"/>
      <c r="C11" s="181"/>
      <c r="D11" s="181"/>
      <c r="E11" s="181"/>
      <c r="F11" s="181"/>
      <c r="G11" s="181"/>
      <c r="H11" s="181"/>
      <c r="I11" s="165" t="s">
        <v>95</v>
      </c>
      <c r="J11" s="59" t="s">
        <v>50</v>
      </c>
      <c r="K11" s="165" t="s">
        <v>51</v>
      </c>
      <c r="L11" s="59" t="s">
        <v>52</v>
      </c>
      <c r="M11" s="165" t="s">
        <v>46</v>
      </c>
      <c r="N11" s="167" t="s">
        <v>14</v>
      </c>
      <c r="O11" s="60"/>
      <c r="P11" s="61"/>
      <c r="Q11" s="170" t="s">
        <v>96</v>
      </c>
      <c r="R11" s="171"/>
      <c r="S11" s="171"/>
      <c r="T11" s="171"/>
      <c r="U11" s="171"/>
      <c r="V11" s="172"/>
      <c r="W11" s="126" t="s">
        <v>98</v>
      </c>
      <c r="X11" s="75"/>
      <c r="Y11" s="1"/>
      <c r="Z11" s="47" t="s">
        <v>47</v>
      </c>
      <c r="AA11" s="47" t="s">
        <v>48</v>
      </c>
      <c r="AC11" s="47" t="s">
        <v>47</v>
      </c>
      <c r="AD11" s="47" t="s">
        <v>48</v>
      </c>
    </row>
    <row r="12" spans="1:30" ht="15" customHeight="1" x14ac:dyDescent="0.2">
      <c r="A12" s="182"/>
      <c r="B12" s="183"/>
      <c r="C12" s="183"/>
      <c r="D12" s="183"/>
      <c r="E12" s="183"/>
      <c r="F12" s="183"/>
      <c r="G12" s="183"/>
      <c r="H12" s="183"/>
      <c r="I12" s="166"/>
      <c r="J12" s="189" t="s">
        <v>40</v>
      </c>
      <c r="K12" s="166"/>
      <c r="L12" s="189" t="s">
        <v>40</v>
      </c>
      <c r="M12" s="166"/>
      <c r="N12" s="168"/>
      <c r="O12" s="62"/>
      <c r="P12" s="63"/>
      <c r="Q12" s="166" t="s">
        <v>84</v>
      </c>
      <c r="R12" s="173" t="s">
        <v>85</v>
      </c>
      <c r="S12" s="173" t="s">
        <v>86</v>
      </c>
      <c r="T12" s="173"/>
      <c r="U12" s="173"/>
      <c r="V12" s="173"/>
      <c r="W12" s="127"/>
      <c r="X12" s="75"/>
      <c r="Y12" s="1"/>
      <c r="Z12" s="48"/>
      <c r="AA12" s="48"/>
      <c r="AC12" s="48"/>
      <c r="AD12" s="48"/>
    </row>
    <row r="13" spans="1:30" ht="24.6" customHeight="1" x14ac:dyDescent="0.2">
      <c r="A13" s="184"/>
      <c r="B13" s="185"/>
      <c r="C13" s="185"/>
      <c r="D13" s="185"/>
      <c r="E13" s="185"/>
      <c r="F13" s="185"/>
      <c r="G13" s="185"/>
      <c r="H13" s="185"/>
      <c r="I13" s="166"/>
      <c r="J13" s="190"/>
      <c r="K13" s="166"/>
      <c r="L13" s="190"/>
      <c r="M13" s="166"/>
      <c r="N13" s="169"/>
      <c r="O13" s="60"/>
      <c r="P13" s="63"/>
      <c r="Q13" s="166"/>
      <c r="R13" s="173"/>
      <c r="S13" s="83">
        <v>1</v>
      </c>
      <c r="T13" s="83">
        <v>2</v>
      </c>
      <c r="U13" s="83">
        <v>3</v>
      </c>
      <c r="V13" s="83">
        <v>4</v>
      </c>
      <c r="W13" s="128"/>
      <c r="X13" s="75"/>
      <c r="Y13" s="1"/>
      <c r="Z13" s="48"/>
      <c r="AA13" s="48"/>
      <c r="AC13" s="48"/>
      <c r="AD13" s="48"/>
    </row>
    <row r="14" spans="1:30" ht="13.5" customHeight="1" x14ac:dyDescent="0.2">
      <c r="A14" s="186" t="s">
        <v>0</v>
      </c>
      <c r="B14" s="187"/>
      <c r="C14" s="187"/>
      <c r="D14" s="187"/>
      <c r="E14" s="187"/>
      <c r="F14" s="187"/>
      <c r="G14" s="187"/>
      <c r="H14" s="187"/>
      <c r="I14" s="43" t="s">
        <v>53</v>
      </c>
      <c r="J14" s="44" t="s">
        <v>55</v>
      </c>
      <c r="K14" s="43" t="s">
        <v>54</v>
      </c>
      <c r="L14" s="44" t="s">
        <v>56</v>
      </c>
      <c r="M14" s="44" t="s">
        <v>1</v>
      </c>
      <c r="N14" s="44" t="s">
        <v>41</v>
      </c>
      <c r="O14" s="14"/>
      <c r="P14" s="44"/>
      <c r="Q14" s="44" t="s">
        <v>2</v>
      </c>
      <c r="R14" s="43" t="s">
        <v>42</v>
      </c>
      <c r="S14" s="162" t="s">
        <v>43</v>
      </c>
      <c r="T14" s="163"/>
      <c r="U14" s="163"/>
      <c r="V14" s="164"/>
      <c r="W14" s="88" t="s">
        <v>97</v>
      </c>
      <c r="X14" s="76"/>
      <c r="Y14" s="1"/>
      <c r="Z14" s="48"/>
      <c r="AA14" s="48"/>
      <c r="AC14" s="48"/>
      <c r="AD14" s="48"/>
    </row>
    <row r="15" spans="1:30" ht="51.75" customHeight="1" x14ac:dyDescent="0.2">
      <c r="A15" s="201" t="s">
        <v>3</v>
      </c>
      <c r="B15" s="198"/>
      <c r="C15" s="198"/>
      <c r="D15" s="198"/>
      <c r="E15" s="198"/>
      <c r="F15" s="198"/>
      <c r="G15" s="198"/>
      <c r="H15" s="198"/>
      <c r="I15" s="33"/>
      <c r="J15" s="39"/>
      <c r="K15" s="33"/>
      <c r="L15" s="39"/>
      <c r="M15" s="49" t="str">
        <f>IF(AND(I15="",K15=""),"",I15+K15)</f>
        <v/>
      </c>
      <c r="N15" s="15" t="str">
        <f>IF(AND(I15="",K15=""),"",I15*J15+K15*L15)</f>
        <v/>
      </c>
      <c r="O15" s="16" t="str">
        <f>IF(OR(M15="",N15=""),"",M15+N15)</f>
        <v/>
      </c>
      <c r="P15" s="15" t="e">
        <f t="shared" ref="P15:P37" si="0">M15*(1+N$5)</f>
        <v>#VALUE!</v>
      </c>
      <c r="Q15" s="17">
        <v>2.5</v>
      </c>
      <c r="R15" s="55" t="str">
        <f>IF(OR(N15="",M15="",M15=0),"",O15/$O$38)</f>
        <v/>
      </c>
      <c r="S15" s="34"/>
      <c r="T15" s="34"/>
      <c r="U15" s="81"/>
      <c r="V15" s="34"/>
      <c r="W15" s="93" t="s">
        <v>101</v>
      </c>
      <c r="X15" s="99"/>
      <c r="Y15" s="1"/>
      <c r="Z15" s="50">
        <f t="shared" ref="Z15:Z37" si="1">IF(J15=5%,J15*I15,0)</f>
        <v>0</v>
      </c>
      <c r="AA15" s="50">
        <f t="shared" ref="AA15:AA37" si="2">IF(J15=27%,J15*I15,0)</f>
        <v>0</v>
      </c>
      <c r="AC15" s="50">
        <f t="shared" ref="AC15:AC37" si="3">IF(L15=5%,L15*K15,0)</f>
        <v>0</v>
      </c>
      <c r="AD15" s="50">
        <f t="shared" ref="AD15:AD37" si="4">IF(L15=27%,L15*K15,0)</f>
        <v>0</v>
      </c>
    </row>
    <row r="16" spans="1:30" ht="54" customHeight="1" x14ac:dyDescent="0.2">
      <c r="A16" s="197" t="s">
        <v>72</v>
      </c>
      <c r="B16" s="198"/>
      <c r="C16" s="198"/>
      <c r="D16" s="198"/>
      <c r="E16" s="198"/>
      <c r="F16" s="198"/>
      <c r="G16" s="198"/>
      <c r="H16" s="198"/>
      <c r="I16" s="33"/>
      <c r="J16" s="39"/>
      <c r="K16" s="33"/>
      <c r="L16" s="39"/>
      <c r="M16" s="49" t="str">
        <f t="shared" ref="M16:M36" si="5">IF(AND(I16="",K16=""),"",I16+K16)</f>
        <v/>
      </c>
      <c r="N16" s="15" t="str">
        <f t="shared" ref="N16:N36" si="6">IF(AND(I16="",K16=""),"",I16*J16+K16*L16)</f>
        <v/>
      </c>
      <c r="O16" s="16" t="str">
        <f t="shared" ref="O16:O37" si="7">IF(OR(M16="",N16=""),"",M16+N16)</f>
        <v/>
      </c>
      <c r="P16" s="15" t="e">
        <f t="shared" si="0"/>
        <v>#VALUE!</v>
      </c>
      <c r="Q16" s="17">
        <v>4.5</v>
      </c>
      <c r="R16" s="55" t="str">
        <f t="shared" ref="R16:R37" si="8">IF(OR(N16="",M16="",M16=0),"",O16/$O$38)</f>
        <v/>
      </c>
      <c r="S16" s="84"/>
      <c r="T16" s="84"/>
      <c r="U16" s="85"/>
      <c r="V16" s="85"/>
      <c r="W16" s="94" t="s">
        <v>102</v>
      </c>
      <c r="X16" s="99"/>
      <c r="Y16" s="1"/>
      <c r="Z16" s="50">
        <f t="shared" si="1"/>
        <v>0</v>
      </c>
      <c r="AA16" s="50">
        <f t="shared" si="2"/>
        <v>0</v>
      </c>
      <c r="AC16" s="50">
        <f t="shared" si="3"/>
        <v>0</v>
      </c>
      <c r="AD16" s="50">
        <f t="shared" si="4"/>
        <v>0</v>
      </c>
    </row>
    <row r="17" spans="1:30" ht="125.25" customHeight="1" x14ac:dyDescent="0.2">
      <c r="A17" s="199" t="s">
        <v>88</v>
      </c>
      <c r="B17" s="200"/>
      <c r="C17" s="200"/>
      <c r="D17" s="200"/>
      <c r="E17" s="200"/>
      <c r="F17" s="200"/>
      <c r="G17" s="200"/>
      <c r="H17" s="200"/>
      <c r="I17" s="33"/>
      <c r="J17" s="39"/>
      <c r="K17" s="33"/>
      <c r="L17" s="39"/>
      <c r="M17" s="49" t="str">
        <f t="shared" si="5"/>
        <v/>
      </c>
      <c r="N17" s="15" t="str">
        <f t="shared" si="6"/>
        <v/>
      </c>
      <c r="O17" s="16" t="str">
        <f t="shared" si="7"/>
        <v/>
      </c>
      <c r="P17" s="15" t="e">
        <f t="shared" si="0"/>
        <v>#VALUE!</v>
      </c>
      <c r="Q17" s="18">
        <v>12</v>
      </c>
      <c r="R17" s="55" t="str">
        <f t="shared" si="8"/>
        <v/>
      </c>
      <c r="S17" s="34"/>
      <c r="T17" s="34"/>
      <c r="U17" s="81"/>
      <c r="V17" s="81"/>
      <c r="W17" s="94" t="s">
        <v>103</v>
      </c>
      <c r="X17" s="99"/>
      <c r="Y17" s="1"/>
      <c r="Z17" s="50">
        <f t="shared" si="1"/>
        <v>0</v>
      </c>
      <c r="AA17" s="50">
        <f t="shared" si="2"/>
        <v>0</v>
      </c>
      <c r="AC17" s="50">
        <f t="shared" si="3"/>
        <v>0</v>
      </c>
      <c r="AD17" s="50">
        <f t="shared" si="4"/>
        <v>0</v>
      </c>
    </row>
    <row r="18" spans="1:30" ht="54" customHeight="1" x14ac:dyDescent="0.2">
      <c r="A18" s="199" t="s">
        <v>89</v>
      </c>
      <c r="B18" s="200"/>
      <c r="C18" s="200"/>
      <c r="D18" s="200"/>
      <c r="E18" s="200"/>
      <c r="F18" s="200"/>
      <c r="G18" s="200"/>
      <c r="H18" s="200"/>
      <c r="I18" s="33"/>
      <c r="J18" s="39"/>
      <c r="K18" s="33"/>
      <c r="L18" s="39"/>
      <c r="M18" s="49" t="str">
        <f t="shared" si="5"/>
        <v/>
      </c>
      <c r="N18" s="15" t="str">
        <f t="shared" si="6"/>
        <v/>
      </c>
      <c r="O18" s="16" t="str">
        <f t="shared" si="7"/>
        <v/>
      </c>
      <c r="P18" s="15" t="e">
        <f t="shared" si="0"/>
        <v>#VALUE!</v>
      </c>
      <c r="Q18" s="18">
        <v>11</v>
      </c>
      <c r="R18" s="55" t="str">
        <f t="shared" si="8"/>
        <v/>
      </c>
      <c r="S18" s="34"/>
      <c r="T18" s="34"/>
      <c r="U18" s="81"/>
      <c r="V18" s="85"/>
      <c r="W18" s="95" t="s">
        <v>104</v>
      </c>
      <c r="X18" s="99"/>
      <c r="Y18" s="1"/>
      <c r="Z18" s="50">
        <f t="shared" si="1"/>
        <v>0</v>
      </c>
      <c r="AA18" s="50">
        <f t="shared" si="2"/>
        <v>0</v>
      </c>
      <c r="AC18" s="50">
        <f t="shared" si="3"/>
        <v>0</v>
      </c>
      <c r="AD18" s="50">
        <f t="shared" si="4"/>
        <v>0</v>
      </c>
    </row>
    <row r="19" spans="1:30" ht="53.25" customHeight="1" x14ac:dyDescent="0.2">
      <c r="A19" s="201" t="s">
        <v>4</v>
      </c>
      <c r="B19" s="198"/>
      <c r="C19" s="198"/>
      <c r="D19" s="198"/>
      <c r="E19" s="198"/>
      <c r="F19" s="198"/>
      <c r="G19" s="198"/>
      <c r="H19" s="198"/>
      <c r="I19" s="33"/>
      <c r="J19" s="39"/>
      <c r="K19" s="33"/>
      <c r="L19" s="39"/>
      <c r="M19" s="49" t="str">
        <f t="shared" si="5"/>
        <v/>
      </c>
      <c r="N19" s="15" t="str">
        <f t="shared" si="6"/>
        <v/>
      </c>
      <c r="O19" s="16" t="str">
        <f t="shared" si="7"/>
        <v/>
      </c>
      <c r="P19" s="15" t="e">
        <f t="shared" si="0"/>
        <v>#VALUE!</v>
      </c>
      <c r="Q19" s="17">
        <v>5.5</v>
      </c>
      <c r="R19" s="55" t="str">
        <f t="shared" si="8"/>
        <v/>
      </c>
      <c r="S19" s="34"/>
      <c r="T19" s="34"/>
      <c r="U19" s="81"/>
      <c r="V19" s="81"/>
      <c r="W19" s="95" t="s">
        <v>105</v>
      </c>
      <c r="X19" s="99"/>
      <c r="Y19" s="1"/>
      <c r="Z19" s="50">
        <f t="shared" si="1"/>
        <v>0</v>
      </c>
      <c r="AA19" s="50">
        <f t="shared" si="2"/>
        <v>0</v>
      </c>
      <c r="AC19" s="50">
        <f t="shared" si="3"/>
        <v>0</v>
      </c>
      <c r="AD19" s="50">
        <f t="shared" si="4"/>
        <v>0</v>
      </c>
    </row>
    <row r="20" spans="1:30" ht="54" customHeight="1" x14ac:dyDescent="0.2">
      <c r="A20" s="201" t="s">
        <v>5</v>
      </c>
      <c r="B20" s="198"/>
      <c r="C20" s="198"/>
      <c r="D20" s="198"/>
      <c r="E20" s="198"/>
      <c r="F20" s="198"/>
      <c r="G20" s="198"/>
      <c r="H20" s="198"/>
      <c r="I20" s="33"/>
      <c r="J20" s="39"/>
      <c r="K20" s="33"/>
      <c r="L20" s="39"/>
      <c r="M20" s="49" t="str">
        <f t="shared" si="5"/>
        <v/>
      </c>
      <c r="N20" s="15" t="str">
        <f t="shared" si="6"/>
        <v/>
      </c>
      <c r="O20" s="16" t="str">
        <f t="shared" si="7"/>
        <v/>
      </c>
      <c r="P20" s="15" t="e">
        <f t="shared" si="0"/>
        <v>#VALUE!</v>
      </c>
      <c r="Q20" s="17">
        <v>4.5</v>
      </c>
      <c r="R20" s="55" t="str">
        <f t="shared" si="8"/>
        <v/>
      </c>
      <c r="S20" s="34"/>
      <c r="T20" s="34"/>
      <c r="U20" s="81"/>
      <c r="V20" s="81"/>
      <c r="W20" s="96" t="s">
        <v>102</v>
      </c>
      <c r="X20" s="99"/>
      <c r="Y20" s="1"/>
      <c r="Z20" s="50">
        <f t="shared" si="1"/>
        <v>0</v>
      </c>
      <c r="AA20" s="50">
        <f t="shared" si="2"/>
        <v>0</v>
      </c>
      <c r="AC20" s="50">
        <f t="shared" si="3"/>
        <v>0</v>
      </c>
      <c r="AD20" s="50">
        <f t="shared" si="4"/>
        <v>0</v>
      </c>
    </row>
    <row r="21" spans="1:30" ht="30" customHeight="1" x14ac:dyDescent="0.2">
      <c r="A21" s="201" t="s">
        <v>6</v>
      </c>
      <c r="B21" s="198"/>
      <c r="C21" s="198"/>
      <c r="D21" s="198"/>
      <c r="E21" s="198"/>
      <c r="F21" s="198"/>
      <c r="G21" s="198"/>
      <c r="H21" s="198"/>
      <c r="I21" s="33"/>
      <c r="J21" s="39"/>
      <c r="K21" s="33"/>
      <c r="L21" s="39"/>
      <c r="M21" s="49" t="str">
        <f t="shared" si="5"/>
        <v/>
      </c>
      <c r="N21" s="15" t="str">
        <f t="shared" si="6"/>
        <v/>
      </c>
      <c r="O21" s="16" t="str">
        <f t="shared" si="7"/>
        <v/>
      </c>
      <c r="P21" s="15" t="e">
        <f t="shared" si="0"/>
        <v>#VALUE!</v>
      </c>
      <c r="Q21" s="17">
        <v>3</v>
      </c>
      <c r="R21" s="55" t="str">
        <f t="shared" si="8"/>
        <v/>
      </c>
      <c r="S21" s="34"/>
      <c r="T21" s="34"/>
      <c r="U21" s="81"/>
      <c r="V21" s="81"/>
      <c r="W21" s="95" t="s">
        <v>106</v>
      </c>
      <c r="X21" s="99"/>
      <c r="Y21" s="1"/>
      <c r="Z21" s="50">
        <f t="shared" si="1"/>
        <v>0</v>
      </c>
      <c r="AA21" s="50">
        <f t="shared" si="2"/>
        <v>0</v>
      </c>
      <c r="AC21" s="50">
        <f t="shared" si="3"/>
        <v>0</v>
      </c>
      <c r="AD21" s="50">
        <f t="shared" si="4"/>
        <v>0</v>
      </c>
    </row>
    <row r="22" spans="1:30" ht="25.5" customHeight="1" x14ac:dyDescent="0.2">
      <c r="A22" s="201" t="s">
        <v>7</v>
      </c>
      <c r="B22" s="198"/>
      <c r="C22" s="198"/>
      <c r="D22" s="198"/>
      <c r="E22" s="198"/>
      <c r="F22" s="198"/>
      <c r="G22" s="198"/>
      <c r="H22" s="198"/>
      <c r="I22" s="33"/>
      <c r="J22" s="39"/>
      <c r="K22" s="33"/>
      <c r="L22" s="39"/>
      <c r="M22" s="49" t="str">
        <f t="shared" si="5"/>
        <v/>
      </c>
      <c r="N22" s="15" t="str">
        <f t="shared" si="6"/>
        <v/>
      </c>
      <c r="O22" s="16" t="str">
        <f t="shared" si="7"/>
        <v/>
      </c>
      <c r="P22" s="15" t="e">
        <f t="shared" si="0"/>
        <v>#VALUE!</v>
      </c>
      <c r="Q22" s="17">
        <v>2.5</v>
      </c>
      <c r="R22" s="55" t="str">
        <f t="shared" si="8"/>
        <v/>
      </c>
      <c r="S22" s="34"/>
      <c r="T22" s="34"/>
      <c r="U22" s="81"/>
      <c r="V22" s="81"/>
      <c r="W22" s="95" t="s">
        <v>101</v>
      </c>
      <c r="X22" s="99"/>
      <c r="Y22" s="1"/>
      <c r="Z22" s="50">
        <f t="shared" si="1"/>
        <v>0</v>
      </c>
      <c r="AA22" s="50">
        <f t="shared" si="2"/>
        <v>0</v>
      </c>
      <c r="AC22" s="50">
        <f t="shared" si="3"/>
        <v>0</v>
      </c>
      <c r="AD22" s="50">
        <f t="shared" si="4"/>
        <v>0</v>
      </c>
    </row>
    <row r="23" spans="1:30" ht="42.75" customHeight="1" x14ac:dyDescent="0.2">
      <c r="A23" s="201" t="s">
        <v>8</v>
      </c>
      <c r="B23" s="198"/>
      <c r="C23" s="198"/>
      <c r="D23" s="198"/>
      <c r="E23" s="198"/>
      <c r="F23" s="198"/>
      <c r="G23" s="198"/>
      <c r="H23" s="198"/>
      <c r="I23" s="33"/>
      <c r="J23" s="39"/>
      <c r="K23" s="33"/>
      <c r="L23" s="39"/>
      <c r="M23" s="49" t="str">
        <f t="shared" si="5"/>
        <v/>
      </c>
      <c r="N23" s="15" t="str">
        <f t="shared" si="6"/>
        <v/>
      </c>
      <c r="O23" s="16" t="str">
        <f t="shared" si="7"/>
        <v/>
      </c>
      <c r="P23" s="15" t="e">
        <f t="shared" si="0"/>
        <v>#VALUE!</v>
      </c>
      <c r="Q23" s="17">
        <v>2</v>
      </c>
      <c r="R23" s="55" t="str">
        <f t="shared" si="8"/>
        <v/>
      </c>
      <c r="S23" s="34"/>
      <c r="T23" s="34"/>
      <c r="U23" s="81"/>
      <c r="V23" s="81"/>
      <c r="W23" s="95" t="s">
        <v>107</v>
      </c>
      <c r="X23" s="99"/>
      <c r="Y23" s="1"/>
      <c r="Z23" s="50">
        <f t="shared" si="1"/>
        <v>0</v>
      </c>
      <c r="AA23" s="50">
        <f t="shared" si="2"/>
        <v>0</v>
      </c>
      <c r="AC23" s="50">
        <f t="shared" si="3"/>
        <v>0</v>
      </c>
      <c r="AD23" s="50">
        <f t="shared" si="4"/>
        <v>0</v>
      </c>
    </row>
    <row r="24" spans="1:30" ht="30" customHeight="1" x14ac:dyDescent="0.2">
      <c r="A24" s="197" t="s">
        <v>80</v>
      </c>
      <c r="B24" s="198"/>
      <c r="C24" s="198"/>
      <c r="D24" s="198"/>
      <c r="E24" s="198"/>
      <c r="F24" s="198"/>
      <c r="G24" s="198"/>
      <c r="H24" s="198"/>
      <c r="I24" s="33"/>
      <c r="J24" s="39"/>
      <c r="K24" s="33"/>
      <c r="L24" s="39"/>
      <c r="M24" s="49" t="str">
        <f t="shared" si="5"/>
        <v/>
      </c>
      <c r="N24" s="15" t="str">
        <f t="shared" si="6"/>
        <v/>
      </c>
      <c r="O24" s="16" t="str">
        <f t="shared" si="7"/>
        <v/>
      </c>
      <c r="P24" s="15" t="e">
        <f t="shared" si="0"/>
        <v>#VALUE!</v>
      </c>
      <c r="Q24" s="17">
        <v>9.5</v>
      </c>
      <c r="R24" s="55" t="str">
        <f t="shared" si="8"/>
        <v/>
      </c>
      <c r="S24" s="34"/>
      <c r="T24" s="34"/>
      <c r="U24" s="81"/>
      <c r="V24" s="81"/>
      <c r="W24" s="95" t="s">
        <v>108</v>
      </c>
      <c r="X24" s="99"/>
      <c r="Y24" s="1"/>
      <c r="Z24" s="50">
        <f t="shared" si="1"/>
        <v>0</v>
      </c>
      <c r="AA24" s="50">
        <f t="shared" si="2"/>
        <v>0</v>
      </c>
      <c r="AC24" s="50">
        <f t="shared" si="3"/>
        <v>0</v>
      </c>
      <c r="AD24" s="50">
        <f t="shared" si="4"/>
        <v>0</v>
      </c>
    </row>
    <row r="25" spans="1:30" ht="41.25" customHeight="1" x14ac:dyDescent="0.2">
      <c r="A25" s="199" t="s">
        <v>73</v>
      </c>
      <c r="B25" s="198"/>
      <c r="C25" s="198"/>
      <c r="D25" s="198"/>
      <c r="E25" s="198"/>
      <c r="F25" s="198"/>
      <c r="G25" s="198"/>
      <c r="H25" s="198"/>
      <c r="I25" s="33"/>
      <c r="J25" s="39"/>
      <c r="K25" s="33"/>
      <c r="L25" s="39"/>
      <c r="M25" s="49" t="str">
        <f t="shared" si="5"/>
        <v/>
      </c>
      <c r="N25" s="15" t="str">
        <f t="shared" si="6"/>
        <v/>
      </c>
      <c r="O25" s="16" t="str">
        <f t="shared" si="7"/>
        <v/>
      </c>
      <c r="P25" s="15" t="e">
        <f t="shared" si="0"/>
        <v>#VALUE!</v>
      </c>
      <c r="Q25" s="17">
        <v>3</v>
      </c>
      <c r="R25" s="55" t="str">
        <f t="shared" si="8"/>
        <v/>
      </c>
      <c r="S25" s="34"/>
      <c r="T25" s="34"/>
      <c r="U25" s="81"/>
      <c r="V25" s="81"/>
      <c r="W25" s="94" t="s">
        <v>106</v>
      </c>
      <c r="X25" s="99"/>
      <c r="Y25" s="1"/>
      <c r="Z25" s="50">
        <f t="shared" si="1"/>
        <v>0</v>
      </c>
      <c r="AA25" s="50">
        <f t="shared" si="2"/>
        <v>0</v>
      </c>
      <c r="AC25" s="50">
        <f t="shared" si="3"/>
        <v>0</v>
      </c>
      <c r="AD25" s="50">
        <f t="shared" si="4"/>
        <v>0</v>
      </c>
    </row>
    <row r="26" spans="1:30" ht="78.75" customHeight="1" x14ac:dyDescent="0.2">
      <c r="A26" s="197" t="s">
        <v>74</v>
      </c>
      <c r="B26" s="198"/>
      <c r="C26" s="198"/>
      <c r="D26" s="198"/>
      <c r="E26" s="198"/>
      <c r="F26" s="198"/>
      <c r="G26" s="198"/>
      <c r="H26" s="198"/>
      <c r="I26" s="33"/>
      <c r="J26" s="39"/>
      <c r="K26" s="33"/>
      <c r="L26" s="39"/>
      <c r="M26" s="49" t="str">
        <f t="shared" si="5"/>
        <v/>
      </c>
      <c r="N26" s="15" t="str">
        <f t="shared" si="6"/>
        <v/>
      </c>
      <c r="O26" s="16" t="str">
        <f t="shared" si="7"/>
        <v/>
      </c>
      <c r="P26" s="15" t="e">
        <f t="shared" si="0"/>
        <v>#VALUE!</v>
      </c>
      <c r="Q26" s="17">
        <v>1.5</v>
      </c>
      <c r="R26" s="55" t="str">
        <f t="shared" si="8"/>
        <v/>
      </c>
      <c r="S26" s="34"/>
      <c r="T26" s="34"/>
      <c r="U26" s="81"/>
      <c r="V26" s="81"/>
      <c r="W26" s="97" t="s">
        <v>109</v>
      </c>
      <c r="X26" s="99"/>
      <c r="Y26" s="1"/>
      <c r="Z26" s="50">
        <f t="shared" si="1"/>
        <v>0</v>
      </c>
      <c r="AA26" s="50">
        <f t="shared" si="2"/>
        <v>0</v>
      </c>
      <c r="AC26" s="50">
        <f t="shared" si="3"/>
        <v>0</v>
      </c>
      <c r="AD26" s="50">
        <f t="shared" si="4"/>
        <v>0</v>
      </c>
    </row>
    <row r="27" spans="1:30" ht="88.5" customHeight="1" x14ac:dyDescent="0.2">
      <c r="A27" s="197" t="s">
        <v>75</v>
      </c>
      <c r="B27" s="198"/>
      <c r="C27" s="198"/>
      <c r="D27" s="198"/>
      <c r="E27" s="198"/>
      <c r="F27" s="198"/>
      <c r="G27" s="198"/>
      <c r="H27" s="198"/>
      <c r="I27" s="33"/>
      <c r="J27" s="39"/>
      <c r="K27" s="33"/>
      <c r="L27" s="39"/>
      <c r="M27" s="49" t="str">
        <f t="shared" si="5"/>
        <v/>
      </c>
      <c r="N27" s="15" t="str">
        <f t="shared" si="6"/>
        <v/>
      </c>
      <c r="O27" s="16" t="str">
        <f t="shared" si="7"/>
        <v/>
      </c>
      <c r="P27" s="15" t="e">
        <f t="shared" si="0"/>
        <v>#VALUE!</v>
      </c>
      <c r="Q27" s="17">
        <v>2</v>
      </c>
      <c r="R27" s="55" t="str">
        <f t="shared" si="8"/>
        <v/>
      </c>
      <c r="S27" s="34"/>
      <c r="T27" s="34"/>
      <c r="U27" s="81"/>
      <c r="V27" s="81"/>
      <c r="W27" s="94" t="s">
        <v>107</v>
      </c>
      <c r="X27" s="99"/>
      <c r="Y27" s="1"/>
      <c r="Z27" s="50">
        <f t="shared" si="1"/>
        <v>0</v>
      </c>
      <c r="AA27" s="50">
        <f t="shared" si="2"/>
        <v>0</v>
      </c>
      <c r="AC27" s="50">
        <f t="shared" si="3"/>
        <v>0</v>
      </c>
      <c r="AD27" s="50">
        <f t="shared" si="4"/>
        <v>0</v>
      </c>
    </row>
    <row r="28" spans="1:30" ht="70.5" customHeight="1" x14ac:dyDescent="0.2">
      <c r="A28" s="199" t="s">
        <v>90</v>
      </c>
      <c r="B28" s="200"/>
      <c r="C28" s="200"/>
      <c r="D28" s="200"/>
      <c r="E28" s="200"/>
      <c r="F28" s="200"/>
      <c r="G28" s="200"/>
      <c r="H28" s="200"/>
      <c r="I28" s="33"/>
      <c r="J28" s="39"/>
      <c r="K28" s="33"/>
      <c r="L28" s="39"/>
      <c r="M28" s="49" t="str">
        <f t="shared" si="5"/>
        <v/>
      </c>
      <c r="N28" s="15" t="str">
        <f t="shared" si="6"/>
        <v/>
      </c>
      <c r="O28" s="16" t="str">
        <f t="shared" si="7"/>
        <v/>
      </c>
      <c r="P28" s="15" t="e">
        <f t="shared" si="0"/>
        <v>#VALUE!</v>
      </c>
      <c r="Q28" s="17">
        <v>3</v>
      </c>
      <c r="R28" s="55" t="str">
        <f t="shared" si="8"/>
        <v/>
      </c>
      <c r="S28" s="34"/>
      <c r="T28" s="34"/>
      <c r="U28" s="81"/>
      <c r="V28" s="81"/>
      <c r="W28" s="98" t="s">
        <v>106</v>
      </c>
      <c r="X28" s="99"/>
      <c r="Y28" s="1"/>
      <c r="Z28" s="50">
        <f t="shared" si="1"/>
        <v>0</v>
      </c>
      <c r="AA28" s="50">
        <f t="shared" si="2"/>
        <v>0</v>
      </c>
      <c r="AC28" s="50">
        <f t="shared" si="3"/>
        <v>0</v>
      </c>
      <c r="AD28" s="50">
        <f t="shared" si="4"/>
        <v>0</v>
      </c>
    </row>
    <row r="29" spans="1:30" ht="55.5" customHeight="1" x14ac:dyDescent="0.2">
      <c r="A29" s="201" t="s">
        <v>9</v>
      </c>
      <c r="B29" s="198"/>
      <c r="C29" s="198"/>
      <c r="D29" s="198"/>
      <c r="E29" s="198"/>
      <c r="F29" s="198"/>
      <c r="G29" s="198"/>
      <c r="H29" s="198"/>
      <c r="I29" s="33"/>
      <c r="J29" s="39"/>
      <c r="K29" s="33"/>
      <c r="L29" s="39"/>
      <c r="M29" s="49" t="str">
        <f t="shared" si="5"/>
        <v/>
      </c>
      <c r="N29" s="15" t="str">
        <f t="shared" si="6"/>
        <v/>
      </c>
      <c r="O29" s="16" t="str">
        <f t="shared" si="7"/>
        <v/>
      </c>
      <c r="P29" s="15" t="e">
        <f t="shared" si="0"/>
        <v>#VALUE!</v>
      </c>
      <c r="Q29" s="17">
        <v>3</v>
      </c>
      <c r="R29" s="55" t="str">
        <f t="shared" si="8"/>
        <v/>
      </c>
      <c r="S29" s="34"/>
      <c r="T29" s="34"/>
      <c r="U29" s="81"/>
      <c r="V29" s="81"/>
      <c r="W29" s="95" t="s">
        <v>106</v>
      </c>
      <c r="X29" s="99"/>
      <c r="Y29" s="1"/>
      <c r="Z29" s="50">
        <f t="shared" si="1"/>
        <v>0</v>
      </c>
      <c r="AA29" s="50">
        <f t="shared" si="2"/>
        <v>0</v>
      </c>
      <c r="AC29" s="50">
        <f t="shared" si="3"/>
        <v>0</v>
      </c>
      <c r="AD29" s="50">
        <f t="shared" si="4"/>
        <v>0</v>
      </c>
    </row>
    <row r="30" spans="1:30" ht="66" customHeight="1" x14ac:dyDescent="0.2">
      <c r="A30" s="199" t="s">
        <v>91</v>
      </c>
      <c r="B30" s="200"/>
      <c r="C30" s="200"/>
      <c r="D30" s="200"/>
      <c r="E30" s="200"/>
      <c r="F30" s="200"/>
      <c r="G30" s="200"/>
      <c r="H30" s="200"/>
      <c r="I30" s="33"/>
      <c r="J30" s="39"/>
      <c r="K30" s="33"/>
      <c r="L30" s="39"/>
      <c r="M30" s="49" t="str">
        <f t="shared" si="5"/>
        <v/>
      </c>
      <c r="N30" s="15" t="str">
        <f t="shared" si="6"/>
        <v/>
      </c>
      <c r="O30" s="16" t="str">
        <f t="shared" si="7"/>
        <v/>
      </c>
      <c r="P30" s="15" t="e">
        <f t="shared" si="0"/>
        <v>#VALUE!</v>
      </c>
      <c r="Q30" s="17">
        <v>4</v>
      </c>
      <c r="R30" s="55" t="str">
        <f t="shared" si="8"/>
        <v/>
      </c>
      <c r="S30" s="34"/>
      <c r="T30" s="34"/>
      <c r="U30" s="81"/>
      <c r="V30" s="34"/>
      <c r="W30" s="99" t="s">
        <v>110</v>
      </c>
      <c r="X30" s="99"/>
      <c r="Y30" s="1"/>
      <c r="Z30" s="50">
        <f t="shared" si="1"/>
        <v>0</v>
      </c>
      <c r="AA30" s="50">
        <f t="shared" si="2"/>
        <v>0</v>
      </c>
      <c r="AC30" s="50">
        <f t="shared" si="3"/>
        <v>0</v>
      </c>
      <c r="AD30" s="50">
        <f t="shared" si="4"/>
        <v>0</v>
      </c>
    </row>
    <row r="31" spans="1:30" ht="231" customHeight="1" x14ac:dyDescent="0.2">
      <c r="A31" s="199" t="s">
        <v>82</v>
      </c>
      <c r="B31" s="198"/>
      <c r="C31" s="198"/>
      <c r="D31" s="198"/>
      <c r="E31" s="198"/>
      <c r="F31" s="198"/>
      <c r="G31" s="198"/>
      <c r="H31" s="198"/>
      <c r="I31" s="33"/>
      <c r="J31" s="39"/>
      <c r="K31" s="33"/>
      <c r="L31" s="39"/>
      <c r="M31" s="49" t="str">
        <f t="shared" si="5"/>
        <v/>
      </c>
      <c r="N31" s="15" t="str">
        <f t="shared" si="6"/>
        <v/>
      </c>
      <c r="O31" s="16" t="str">
        <f t="shared" si="7"/>
        <v/>
      </c>
      <c r="P31" s="15" t="e">
        <f t="shared" si="0"/>
        <v>#VALUE!</v>
      </c>
      <c r="Q31" s="17">
        <v>8</v>
      </c>
      <c r="R31" s="55" t="str">
        <f t="shared" si="8"/>
        <v/>
      </c>
      <c r="S31" s="34"/>
      <c r="T31" s="34"/>
      <c r="U31" s="81"/>
      <c r="V31" s="81"/>
      <c r="W31" s="100" t="s">
        <v>111</v>
      </c>
      <c r="X31" s="99"/>
      <c r="Y31" s="1"/>
      <c r="Z31" s="50">
        <f t="shared" si="1"/>
        <v>0</v>
      </c>
      <c r="AA31" s="50">
        <f t="shared" si="2"/>
        <v>0</v>
      </c>
      <c r="AC31" s="50">
        <f t="shared" si="3"/>
        <v>0</v>
      </c>
      <c r="AD31" s="50">
        <f t="shared" si="4"/>
        <v>0</v>
      </c>
    </row>
    <row r="32" spans="1:30" ht="90.75" customHeight="1" x14ac:dyDescent="0.2">
      <c r="A32" s="199" t="s">
        <v>92</v>
      </c>
      <c r="B32" s="200"/>
      <c r="C32" s="200"/>
      <c r="D32" s="200"/>
      <c r="E32" s="200"/>
      <c r="F32" s="200"/>
      <c r="G32" s="200"/>
      <c r="H32" s="200"/>
      <c r="I32" s="33"/>
      <c r="J32" s="39"/>
      <c r="K32" s="33"/>
      <c r="L32" s="39"/>
      <c r="M32" s="49" t="str">
        <f t="shared" si="5"/>
        <v/>
      </c>
      <c r="N32" s="15" t="str">
        <f t="shared" si="6"/>
        <v/>
      </c>
      <c r="O32" s="16" t="str">
        <f t="shared" si="7"/>
        <v/>
      </c>
      <c r="P32" s="15" t="e">
        <f t="shared" si="0"/>
        <v>#VALUE!</v>
      </c>
      <c r="Q32" s="17">
        <v>4</v>
      </c>
      <c r="R32" s="55" t="str">
        <f t="shared" si="8"/>
        <v/>
      </c>
      <c r="S32" s="34"/>
      <c r="T32" s="34"/>
      <c r="U32" s="81"/>
      <c r="V32" s="81"/>
      <c r="W32" s="95" t="s">
        <v>110</v>
      </c>
      <c r="X32" s="99"/>
      <c r="Y32" s="1"/>
      <c r="Z32" s="50">
        <f t="shared" si="1"/>
        <v>0</v>
      </c>
      <c r="AA32" s="50">
        <f t="shared" si="2"/>
        <v>0</v>
      </c>
      <c r="AC32" s="50">
        <f t="shared" si="3"/>
        <v>0</v>
      </c>
      <c r="AD32" s="50">
        <f t="shared" si="4"/>
        <v>0</v>
      </c>
    </row>
    <row r="33" spans="1:30" ht="72" customHeight="1" x14ac:dyDescent="0.2">
      <c r="A33" s="199" t="s">
        <v>76</v>
      </c>
      <c r="B33" s="198"/>
      <c r="C33" s="198"/>
      <c r="D33" s="198"/>
      <c r="E33" s="198"/>
      <c r="F33" s="198"/>
      <c r="G33" s="198"/>
      <c r="H33" s="198"/>
      <c r="I33" s="33"/>
      <c r="J33" s="39"/>
      <c r="K33" s="33"/>
      <c r="L33" s="39"/>
      <c r="M33" s="49" t="str">
        <f t="shared" si="5"/>
        <v/>
      </c>
      <c r="N33" s="15" t="str">
        <f t="shared" si="6"/>
        <v/>
      </c>
      <c r="O33" s="16" t="str">
        <f t="shared" si="7"/>
        <v/>
      </c>
      <c r="P33" s="15" t="e">
        <f t="shared" si="0"/>
        <v>#VALUE!</v>
      </c>
      <c r="Q33" s="17">
        <v>4</v>
      </c>
      <c r="R33" s="55" t="str">
        <f t="shared" si="8"/>
        <v/>
      </c>
      <c r="S33" s="34"/>
      <c r="T33" s="34"/>
      <c r="U33" s="81"/>
      <c r="V33" s="81"/>
      <c r="W33" s="101" t="s">
        <v>110</v>
      </c>
      <c r="X33" s="99"/>
      <c r="Y33" s="1"/>
      <c r="Z33" s="50">
        <f t="shared" si="1"/>
        <v>0</v>
      </c>
      <c r="AA33" s="50">
        <f t="shared" si="2"/>
        <v>0</v>
      </c>
      <c r="AC33" s="50">
        <f t="shared" si="3"/>
        <v>0</v>
      </c>
      <c r="AD33" s="50">
        <f t="shared" si="4"/>
        <v>0</v>
      </c>
    </row>
    <row r="34" spans="1:30" ht="78.75" customHeight="1" x14ac:dyDescent="0.2">
      <c r="A34" s="197" t="s">
        <v>81</v>
      </c>
      <c r="B34" s="198"/>
      <c r="C34" s="198"/>
      <c r="D34" s="198"/>
      <c r="E34" s="198"/>
      <c r="F34" s="198"/>
      <c r="G34" s="198"/>
      <c r="H34" s="198"/>
      <c r="I34" s="33"/>
      <c r="J34" s="39"/>
      <c r="K34" s="33"/>
      <c r="L34" s="39"/>
      <c r="M34" s="49" t="str">
        <f t="shared" si="5"/>
        <v/>
      </c>
      <c r="N34" s="15" t="str">
        <f t="shared" si="6"/>
        <v/>
      </c>
      <c r="O34" s="16" t="str">
        <f t="shared" si="7"/>
        <v/>
      </c>
      <c r="P34" s="15" t="e">
        <f t="shared" si="0"/>
        <v>#VALUE!</v>
      </c>
      <c r="Q34" s="17">
        <v>1.5</v>
      </c>
      <c r="R34" s="55" t="str">
        <f t="shared" si="8"/>
        <v/>
      </c>
      <c r="S34" s="34"/>
      <c r="T34" s="34"/>
      <c r="U34" s="81"/>
      <c r="V34" s="81"/>
      <c r="W34" s="96" t="s">
        <v>109</v>
      </c>
      <c r="X34" s="99"/>
      <c r="Y34" s="1"/>
      <c r="Z34" s="50">
        <f t="shared" si="1"/>
        <v>0</v>
      </c>
      <c r="AA34" s="50">
        <f t="shared" si="2"/>
        <v>0</v>
      </c>
      <c r="AC34" s="50">
        <f t="shared" si="3"/>
        <v>0</v>
      </c>
      <c r="AD34" s="50">
        <f t="shared" si="4"/>
        <v>0</v>
      </c>
    </row>
    <row r="35" spans="1:30" ht="68.25" customHeight="1" x14ac:dyDescent="0.2">
      <c r="A35" s="197" t="s">
        <v>77</v>
      </c>
      <c r="B35" s="198"/>
      <c r="C35" s="198"/>
      <c r="D35" s="198"/>
      <c r="E35" s="198"/>
      <c r="F35" s="198"/>
      <c r="G35" s="198"/>
      <c r="H35" s="198"/>
      <c r="I35" s="33"/>
      <c r="J35" s="39"/>
      <c r="K35" s="33"/>
      <c r="L35" s="39"/>
      <c r="M35" s="49" t="str">
        <f t="shared" si="5"/>
        <v/>
      </c>
      <c r="N35" s="15" t="str">
        <f t="shared" si="6"/>
        <v/>
      </c>
      <c r="O35" s="16" t="str">
        <f t="shared" si="7"/>
        <v/>
      </c>
      <c r="P35" s="15" t="e">
        <f t="shared" si="0"/>
        <v>#VALUE!</v>
      </c>
      <c r="Q35" s="17">
        <v>4</v>
      </c>
      <c r="R35" s="55" t="str">
        <f t="shared" si="8"/>
        <v/>
      </c>
      <c r="S35" s="34"/>
      <c r="T35" s="34"/>
      <c r="U35" s="81"/>
      <c r="V35" s="34"/>
      <c r="W35" s="102" t="s">
        <v>110</v>
      </c>
      <c r="X35" s="99"/>
      <c r="Y35" s="1"/>
      <c r="Z35" s="50">
        <f t="shared" si="1"/>
        <v>0</v>
      </c>
      <c r="AA35" s="50">
        <f t="shared" si="2"/>
        <v>0</v>
      </c>
      <c r="AC35" s="50">
        <f t="shared" si="3"/>
        <v>0</v>
      </c>
      <c r="AD35" s="50">
        <f t="shared" si="4"/>
        <v>0</v>
      </c>
    </row>
    <row r="36" spans="1:30" ht="39" customHeight="1" x14ac:dyDescent="0.2">
      <c r="A36" s="197" t="s">
        <v>78</v>
      </c>
      <c r="B36" s="198"/>
      <c r="C36" s="198"/>
      <c r="D36" s="198"/>
      <c r="E36" s="198"/>
      <c r="F36" s="198"/>
      <c r="G36" s="198"/>
      <c r="H36" s="198"/>
      <c r="I36" s="33"/>
      <c r="J36" s="39"/>
      <c r="K36" s="33"/>
      <c r="L36" s="39"/>
      <c r="M36" s="49" t="str">
        <f t="shared" si="5"/>
        <v/>
      </c>
      <c r="N36" s="15" t="str">
        <f t="shared" si="6"/>
        <v/>
      </c>
      <c r="O36" s="16" t="str">
        <f t="shared" si="7"/>
        <v/>
      </c>
      <c r="P36" s="15" t="e">
        <f t="shared" si="0"/>
        <v>#VALUE!</v>
      </c>
      <c r="Q36" s="17">
        <v>4</v>
      </c>
      <c r="R36" s="55" t="str">
        <f t="shared" si="8"/>
        <v/>
      </c>
      <c r="S36" s="34"/>
      <c r="T36" s="34"/>
      <c r="U36" s="81"/>
      <c r="V36" s="81"/>
      <c r="W36" s="96" t="s">
        <v>110</v>
      </c>
      <c r="X36" s="99"/>
      <c r="Y36" s="1"/>
      <c r="Z36" s="50">
        <f t="shared" si="1"/>
        <v>0</v>
      </c>
      <c r="AA36" s="50">
        <f t="shared" si="2"/>
        <v>0</v>
      </c>
      <c r="AC36" s="50">
        <f t="shared" si="3"/>
        <v>0</v>
      </c>
      <c r="AD36" s="50">
        <f t="shared" si="4"/>
        <v>0</v>
      </c>
    </row>
    <row r="37" spans="1:30" ht="27" customHeight="1" x14ac:dyDescent="0.2">
      <c r="A37" s="202" t="s">
        <v>79</v>
      </c>
      <c r="B37" s="203"/>
      <c r="C37" s="203"/>
      <c r="D37" s="203"/>
      <c r="E37" s="203"/>
      <c r="F37" s="203"/>
      <c r="G37" s="203"/>
      <c r="H37" s="203"/>
      <c r="I37" s="38"/>
      <c r="J37" s="108"/>
      <c r="K37" s="38"/>
      <c r="L37" s="108"/>
      <c r="M37" s="109" t="str">
        <f>IF(AND(I37="",K37=""),"",I37+K37)</f>
        <v/>
      </c>
      <c r="N37" s="110" t="str">
        <f>IF(AND(I37="",K37=""),"",I37*J37+K37*L37)</f>
        <v/>
      </c>
      <c r="O37" s="111" t="str">
        <f t="shared" si="7"/>
        <v/>
      </c>
      <c r="P37" s="110" t="e">
        <f t="shared" si="0"/>
        <v>#VALUE!</v>
      </c>
      <c r="Q37" s="112">
        <v>1</v>
      </c>
      <c r="R37" s="113" t="str">
        <f t="shared" si="8"/>
        <v/>
      </c>
      <c r="S37" s="91"/>
      <c r="T37" s="91"/>
      <c r="U37" s="114"/>
      <c r="V37" s="114"/>
      <c r="W37" s="96" t="s">
        <v>112</v>
      </c>
      <c r="X37" s="99"/>
      <c r="Y37" s="1"/>
      <c r="Z37" s="50">
        <f t="shared" si="1"/>
        <v>0</v>
      </c>
      <c r="AA37" s="50">
        <f t="shared" si="2"/>
        <v>0</v>
      </c>
      <c r="AC37" s="50">
        <f t="shared" si="3"/>
        <v>0</v>
      </c>
      <c r="AD37" s="50">
        <f t="shared" si="4"/>
        <v>0</v>
      </c>
    </row>
    <row r="38" spans="1:30" ht="16.5" customHeight="1" x14ac:dyDescent="0.2">
      <c r="A38" s="204" t="s">
        <v>21</v>
      </c>
      <c r="B38" s="204"/>
      <c r="C38" s="204"/>
      <c r="D38" s="204"/>
      <c r="E38" s="204"/>
      <c r="F38" s="204"/>
      <c r="G38" s="204"/>
      <c r="H38" s="204"/>
      <c r="I38" s="115" t="str">
        <f>IF(COUNT(I15:I37)&gt;=1,SUM(I15:I37),"")</f>
        <v/>
      </c>
      <c r="J38" s="115"/>
      <c r="K38" s="115" t="str">
        <f>IF(COUNT(K15:K37)&gt;=1,SUM(K15:K37),"")</f>
        <v/>
      </c>
      <c r="L38" s="115"/>
      <c r="M38" s="115" t="str">
        <f>IF(COUNT(M15:M37)&gt;=1,SUM(M15:M37),"")</f>
        <v/>
      </c>
      <c r="N38" s="115" t="str">
        <f t="shared" ref="N38" si="9">IF(COUNT(N15:N37)&gt;=1,SUM(N15:N37),"")</f>
        <v/>
      </c>
      <c r="O38" s="115">
        <f>SUM(O15:O37)</f>
        <v>0</v>
      </c>
      <c r="P38" s="115" t="e">
        <f t="shared" ref="P38" si="10">SUM(P15:P37)</f>
        <v>#VALUE!</v>
      </c>
      <c r="Q38" s="115">
        <f>SUM(Q15:Q37)</f>
        <v>100</v>
      </c>
      <c r="R38" s="86" t="str">
        <f>IF(COUNT(R15:R37)&gt;=1,SUM(R15:R37),"")</f>
        <v/>
      </c>
      <c r="S38" s="86" t="str">
        <f t="shared" ref="S38" si="11">IF(COUNT(S15:S37)&gt;=1,SUM(S15:S37),"")</f>
        <v/>
      </c>
      <c r="T38" s="86" t="str">
        <f t="shared" ref="T38" si="12">IF(COUNT(T15:T37)&gt;=1,SUM(T15:T37),"")</f>
        <v/>
      </c>
      <c r="U38" s="86" t="str">
        <f t="shared" ref="U38" si="13">IF(COUNT(U15:U37)&gt;=1,SUM(U15:U37),"")</f>
        <v/>
      </c>
      <c r="V38" s="86" t="str">
        <f t="shared" ref="V38" si="14">IF(COUNT(V15:V37)&gt;=1,SUM(V15:V37),"")</f>
        <v/>
      </c>
      <c r="W38" s="116"/>
      <c r="X38" s="90"/>
      <c r="Y38" s="1"/>
      <c r="Z38" s="51">
        <f>SUM(Z15:Z37)</f>
        <v>0</v>
      </c>
      <c r="AA38" s="51">
        <f>SUM(AA15:AA37)</f>
        <v>0</v>
      </c>
      <c r="AC38" s="51">
        <f>SUM(AC15:AC37)</f>
        <v>0</v>
      </c>
      <c r="AD38" s="51">
        <f>SUM(AD15:AD37)</f>
        <v>0</v>
      </c>
    </row>
    <row r="39" spans="1:30" ht="16.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17"/>
      <c r="Y39" s="1"/>
      <c r="Z39" s="51"/>
      <c r="AA39" s="51"/>
      <c r="AC39" s="51"/>
      <c r="AD39" s="51"/>
    </row>
    <row r="40" spans="1:30" ht="16.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17"/>
      <c r="Y40" s="1"/>
      <c r="Z40" s="51"/>
      <c r="AA40" s="51"/>
      <c r="AC40" s="51"/>
      <c r="AD40" s="51"/>
    </row>
    <row r="41" spans="1:30" s="1" customFormat="1" ht="16.5" customHeight="1" x14ac:dyDescent="0.2">
      <c r="A41" s="212" t="s">
        <v>22</v>
      </c>
      <c r="B41" s="213"/>
      <c r="C41" s="213"/>
      <c r="D41" s="213"/>
      <c r="E41" s="213"/>
      <c r="F41" s="213"/>
      <c r="G41" s="213"/>
      <c r="H41" s="213"/>
      <c r="I41" s="213"/>
      <c r="J41" s="213"/>
      <c r="K41" s="213"/>
      <c r="L41" s="213"/>
      <c r="M41" s="213"/>
      <c r="N41" s="213"/>
      <c r="O41" s="213"/>
      <c r="P41" s="213"/>
      <c r="Q41" s="213"/>
      <c r="R41" s="213"/>
      <c r="S41" s="213"/>
      <c r="T41" s="213"/>
      <c r="U41" s="213"/>
      <c r="V41" s="214"/>
      <c r="W41" s="89"/>
      <c r="X41" s="119"/>
    </row>
    <row r="42" spans="1:30" s="1" customFormat="1" ht="66" customHeight="1" x14ac:dyDescent="0.2">
      <c r="A42" s="209" t="s">
        <v>23</v>
      </c>
      <c r="B42" s="210"/>
      <c r="C42" s="210"/>
      <c r="D42" s="210"/>
      <c r="E42" s="210"/>
      <c r="F42" s="210"/>
      <c r="G42" s="210"/>
      <c r="H42" s="210"/>
      <c r="I42" s="69" t="s">
        <v>57</v>
      </c>
      <c r="J42" s="69" t="s">
        <v>58</v>
      </c>
      <c r="K42" s="69" t="s">
        <v>59</v>
      </c>
      <c r="L42" s="69" t="s">
        <v>60</v>
      </c>
      <c r="M42" s="69" t="s">
        <v>24</v>
      </c>
      <c r="N42" s="70" t="s">
        <v>14</v>
      </c>
      <c r="O42" s="71"/>
      <c r="P42" s="71"/>
      <c r="Q42" s="72"/>
      <c r="R42" s="73"/>
      <c r="S42" s="74"/>
      <c r="T42" s="74"/>
      <c r="U42" s="74"/>
      <c r="V42" s="74"/>
      <c r="W42" s="87"/>
      <c r="X42" s="120"/>
    </row>
    <row r="43" spans="1:30" ht="20.25" customHeight="1" x14ac:dyDescent="0.2">
      <c r="A43" s="211" t="s">
        <v>25</v>
      </c>
      <c r="B43" s="198"/>
      <c r="C43" s="198"/>
      <c r="D43" s="198"/>
      <c r="E43" s="198"/>
      <c r="F43" s="198"/>
      <c r="G43" s="198"/>
      <c r="H43" s="198"/>
      <c r="I43" s="33"/>
      <c r="J43" s="39"/>
      <c r="K43" s="33"/>
      <c r="L43" s="39"/>
      <c r="M43" s="49" t="str">
        <f>IF(AND(I43="",K43=""),"",I43+K43)</f>
        <v/>
      </c>
      <c r="N43" s="15" t="str">
        <f>IF(AND(I43="",K43=""),"",I43*J43+K43*L43)</f>
        <v/>
      </c>
      <c r="O43" s="16" t="str">
        <f t="shared" ref="O43" si="15">IF(OR(M43="",N43=""),"",M43+N43)</f>
        <v/>
      </c>
      <c r="P43" s="15" t="e">
        <f t="shared" ref="P43:P54" si="16">M43*(1+N$5)</f>
        <v>#VALUE!</v>
      </c>
      <c r="Q43" s="123"/>
      <c r="R43" s="124"/>
      <c r="S43" s="35"/>
      <c r="T43" s="35"/>
      <c r="U43" s="35"/>
      <c r="V43" s="35"/>
      <c r="W43" s="82"/>
      <c r="X43" s="77"/>
      <c r="Y43" s="1"/>
      <c r="Z43" s="50">
        <f t="shared" ref="Z43:Z54" si="17">IF(J43=5%,J43*I43,0)</f>
        <v>0</v>
      </c>
      <c r="AA43" s="50">
        <f t="shared" ref="AA43:AA54" si="18">IF(J43=27%,J43*I43,0)</f>
        <v>0</v>
      </c>
      <c r="AC43" s="50">
        <f t="shared" ref="AC43:AC54" si="19">IF(L43=5%,L43*K43,0)</f>
        <v>0</v>
      </c>
      <c r="AD43" s="50">
        <f t="shared" ref="AD43:AD54" si="20">IF(L43=27%,L43*K43,0)</f>
        <v>0</v>
      </c>
    </row>
    <row r="44" spans="1:30" ht="21" customHeight="1" x14ac:dyDescent="0.2">
      <c r="A44" s="211" t="s">
        <v>26</v>
      </c>
      <c r="B44" s="198"/>
      <c r="C44" s="198"/>
      <c r="D44" s="198"/>
      <c r="E44" s="198"/>
      <c r="F44" s="198"/>
      <c r="G44" s="198"/>
      <c r="H44" s="198"/>
      <c r="I44" s="33"/>
      <c r="J44" s="39"/>
      <c r="K44" s="33"/>
      <c r="L44" s="39"/>
      <c r="M44" s="49" t="str">
        <f t="shared" ref="M44:M54" si="21">IF(AND(I44="",K44=""),"",I44+K44)</f>
        <v/>
      </c>
      <c r="N44" s="15" t="str">
        <f t="shared" ref="N44:N54" si="22">IF(AND(I44="",K44=""),"",I44*J44+K44*L44)</f>
        <v/>
      </c>
      <c r="O44" s="16" t="str">
        <f t="shared" ref="O44:O54" si="23">IF(OR(M44="",N44=""),"",M44+N44)</f>
        <v/>
      </c>
      <c r="P44" s="15" t="e">
        <f t="shared" si="16"/>
        <v>#VALUE!</v>
      </c>
      <c r="Q44" s="123"/>
      <c r="R44" s="124"/>
      <c r="S44" s="35"/>
      <c r="T44" s="35"/>
      <c r="U44" s="35"/>
      <c r="V44" s="35"/>
      <c r="W44" s="82"/>
      <c r="X44" s="77"/>
      <c r="Y44" s="1"/>
      <c r="Z44" s="50">
        <f t="shared" si="17"/>
        <v>0</v>
      </c>
      <c r="AA44" s="50">
        <f t="shared" si="18"/>
        <v>0</v>
      </c>
      <c r="AC44" s="50">
        <f t="shared" si="19"/>
        <v>0</v>
      </c>
      <c r="AD44" s="50">
        <f t="shared" si="20"/>
        <v>0</v>
      </c>
    </row>
    <row r="45" spans="1:30" ht="19.5" customHeight="1" x14ac:dyDescent="0.2">
      <c r="A45" s="211" t="s">
        <v>27</v>
      </c>
      <c r="B45" s="198"/>
      <c r="C45" s="198"/>
      <c r="D45" s="198"/>
      <c r="E45" s="198"/>
      <c r="F45" s="198"/>
      <c r="G45" s="198"/>
      <c r="H45" s="198"/>
      <c r="I45" s="33"/>
      <c r="J45" s="39"/>
      <c r="K45" s="33"/>
      <c r="L45" s="39"/>
      <c r="M45" s="49" t="str">
        <f t="shared" si="21"/>
        <v/>
      </c>
      <c r="N45" s="15" t="str">
        <f t="shared" si="22"/>
        <v/>
      </c>
      <c r="O45" s="16" t="str">
        <f t="shared" si="23"/>
        <v/>
      </c>
      <c r="P45" s="15" t="e">
        <f t="shared" si="16"/>
        <v>#VALUE!</v>
      </c>
      <c r="Q45" s="123"/>
      <c r="R45" s="124"/>
      <c r="S45" s="35"/>
      <c r="T45" s="35"/>
      <c r="U45" s="35"/>
      <c r="V45" s="35"/>
      <c r="W45" s="77"/>
      <c r="X45" s="77"/>
      <c r="Y45" s="1"/>
      <c r="Z45" s="50">
        <f t="shared" si="17"/>
        <v>0</v>
      </c>
      <c r="AA45" s="50">
        <f t="shared" si="18"/>
        <v>0</v>
      </c>
      <c r="AC45" s="50">
        <f t="shared" si="19"/>
        <v>0</v>
      </c>
      <c r="AD45" s="50">
        <f t="shared" si="20"/>
        <v>0</v>
      </c>
    </row>
    <row r="46" spans="1:30" ht="19.5" customHeight="1" x14ac:dyDescent="0.2">
      <c r="A46" s="211" t="s">
        <v>28</v>
      </c>
      <c r="B46" s="198"/>
      <c r="C46" s="198"/>
      <c r="D46" s="198"/>
      <c r="E46" s="198"/>
      <c r="F46" s="198"/>
      <c r="G46" s="198"/>
      <c r="H46" s="198"/>
      <c r="I46" s="33"/>
      <c r="J46" s="39"/>
      <c r="K46" s="33"/>
      <c r="L46" s="39"/>
      <c r="M46" s="49" t="str">
        <f t="shared" si="21"/>
        <v/>
      </c>
      <c r="N46" s="15" t="str">
        <f t="shared" si="22"/>
        <v/>
      </c>
      <c r="O46" s="16" t="str">
        <f t="shared" si="23"/>
        <v/>
      </c>
      <c r="P46" s="15" t="e">
        <f t="shared" si="16"/>
        <v>#VALUE!</v>
      </c>
      <c r="Q46" s="123"/>
      <c r="R46" s="124"/>
      <c r="S46" s="35"/>
      <c r="T46" s="35"/>
      <c r="U46" s="35"/>
      <c r="V46" s="35"/>
      <c r="W46" s="92"/>
      <c r="X46" s="77"/>
      <c r="Y46" s="1"/>
      <c r="Z46" s="50">
        <f t="shared" si="17"/>
        <v>0</v>
      </c>
      <c r="AA46" s="50">
        <f t="shared" si="18"/>
        <v>0</v>
      </c>
      <c r="AC46" s="50">
        <f t="shared" si="19"/>
        <v>0</v>
      </c>
      <c r="AD46" s="50">
        <f t="shared" si="20"/>
        <v>0</v>
      </c>
    </row>
    <row r="47" spans="1:30" ht="29.25" customHeight="1" x14ac:dyDescent="0.2">
      <c r="A47" s="211" t="s">
        <v>29</v>
      </c>
      <c r="B47" s="198"/>
      <c r="C47" s="198"/>
      <c r="D47" s="198"/>
      <c r="E47" s="198"/>
      <c r="F47" s="198"/>
      <c r="G47" s="198"/>
      <c r="H47" s="198"/>
      <c r="I47" s="33"/>
      <c r="J47" s="39"/>
      <c r="K47" s="33"/>
      <c r="L47" s="39"/>
      <c r="M47" s="49" t="str">
        <f t="shared" si="21"/>
        <v/>
      </c>
      <c r="N47" s="15" t="str">
        <f t="shared" si="22"/>
        <v/>
      </c>
      <c r="O47" s="16" t="str">
        <f t="shared" si="23"/>
        <v/>
      </c>
      <c r="P47" s="15" t="e">
        <f t="shared" si="16"/>
        <v>#VALUE!</v>
      </c>
      <c r="Q47" s="123"/>
      <c r="R47" s="124"/>
      <c r="S47" s="35"/>
      <c r="T47" s="35"/>
      <c r="U47" s="35"/>
      <c r="V47" s="35"/>
      <c r="W47" s="92"/>
      <c r="X47" s="77"/>
      <c r="Y47" s="1"/>
      <c r="Z47" s="50">
        <f t="shared" si="17"/>
        <v>0</v>
      </c>
      <c r="AA47" s="50">
        <f t="shared" si="18"/>
        <v>0</v>
      </c>
      <c r="AC47" s="50">
        <f t="shared" si="19"/>
        <v>0</v>
      </c>
      <c r="AD47" s="50">
        <f t="shared" si="20"/>
        <v>0</v>
      </c>
    </row>
    <row r="48" spans="1:30" ht="39.75" customHeight="1" x14ac:dyDescent="0.2">
      <c r="A48" s="211" t="s">
        <v>30</v>
      </c>
      <c r="B48" s="198"/>
      <c r="C48" s="198"/>
      <c r="D48" s="198"/>
      <c r="E48" s="198"/>
      <c r="F48" s="198"/>
      <c r="G48" s="198"/>
      <c r="H48" s="198"/>
      <c r="I48" s="33"/>
      <c r="J48" s="39"/>
      <c r="K48" s="33"/>
      <c r="L48" s="39"/>
      <c r="M48" s="49" t="str">
        <f t="shared" si="21"/>
        <v/>
      </c>
      <c r="N48" s="15" t="str">
        <f t="shared" si="22"/>
        <v/>
      </c>
      <c r="O48" s="16" t="str">
        <f t="shared" si="23"/>
        <v/>
      </c>
      <c r="P48" s="15" t="e">
        <f t="shared" si="16"/>
        <v>#VALUE!</v>
      </c>
      <c r="Q48" s="123"/>
      <c r="R48" s="124"/>
      <c r="S48" s="35"/>
      <c r="T48" s="35"/>
      <c r="U48" s="35"/>
      <c r="V48" s="35"/>
      <c r="W48" s="92"/>
      <c r="X48" s="77"/>
      <c r="Y48" s="1"/>
      <c r="Z48" s="50">
        <f t="shared" si="17"/>
        <v>0</v>
      </c>
      <c r="AA48" s="50">
        <f t="shared" si="18"/>
        <v>0</v>
      </c>
      <c r="AC48" s="50">
        <f t="shared" si="19"/>
        <v>0</v>
      </c>
      <c r="AD48" s="50">
        <f t="shared" si="20"/>
        <v>0</v>
      </c>
    </row>
    <row r="49" spans="1:30" ht="20.25" customHeight="1" x14ac:dyDescent="0.2">
      <c r="A49" s="211" t="s">
        <v>31</v>
      </c>
      <c r="B49" s="198"/>
      <c r="C49" s="198"/>
      <c r="D49" s="198"/>
      <c r="E49" s="198"/>
      <c r="F49" s="198"/>
      <c r="G49" s="198"/>
      <c r="H49" s="198"/>
      <c r="I49" s="33"/>
      <c r="J49" s="39"/>
      <c r="K49" s="33"/>
      <c r="L49" s="39"/>
      <c r="M49" s="49" t="str">
        <f t="shared" si="21"/>
        <v/>
      </c>
      <c r="N49" s="15" t="str">
        <f t="shared" si="22"/>
        <v/>
      </c>
      <c r="O49" s="16" t="str">
        <f t="shared" si="23"/>
        <v/>
      </c>
      <c r="P49" s="15" t="e">
        <f t="shared" si="16"/>
        <v>#VALUE!</v>
      </c>
      <c r="Q49" s="123"/>
      <c r="R49" s="124"/>
      <c r="S49" s="35"/>
      <c r="T49" s="35"/>
      <c r="U49" s="35"/>
      <c r="V49" s="35"/>
      <c r="W49" s="82"/>
      <c r="X49" s="77"/>
      <c r="Y49" s="1"/>
      <c r="Z49" s="50">
        <f t="shared" si="17"/>
        <v>0</v>
      </c>
      <c r="AA49" s="50">
        <f t="shared" si="18"/>
        <v>0</v>
      </c>
      <c r="AC49" s="50">
        <f t="shared" si="19"/>
        <v>0</v>
      </c>
      <c r="AD49" s="50">
        <f t="shared" si="20"/>
        <v>0</v>
      </c>
    </row>
    <row r="50" spans="1:30" ht="17.25" customHeight="1" x14ac:dyDescent="0.2">
      <c r="A50" s="211" t="s">
        <v>32</v>
      </c>
      <c r="B50" s="198"/>
      <c r="C50" s="198"/>
      <c r="D50" s="198"/>
      <c r="E50" s="198"/>
      <c r="F50" s="198"/>
      <c r="G50" s="198"/>
      <c r="H50" s="198"/>
      <c r="I50" s="33"/>
      <c r="J50" s="39"/>
      <c r="K50" s="33"/>
      <c r="L50" s="39"/>
      <c r="M50" s="49" t="str">
        <f t="shared" si="21"/>
        <v/>
      </c>
      <c r="N50" s="15" t="str">
        <f t="shared" si="22"/>
        <v/>
      </c>
      <c r="O50" s="16" t="str">
        <f t="shared" si="23"/>
        <v/>
      </c>
      <c r="P50" s="15" t="e">
        <f t="shared" si="16"/>
        <v>#VALUE!</v>
      </c>
      <c r="Q50" s="123"/>
      <c r="R50" s="124"/>
      <c r="S50" s="35"/>
      <c r="T50" s="35"/>
      <c r="U50" s="35"/>
      <c r="V50" s="35"/>
      <c r="W50" s="82"/>
      <c r="X50" s="77"/>
      <c r="Y50" s="1"/>
      <c r="Z50" s="50">
        <f t="shared" si="17"/>
        <v>0</v>
      </c>
      <c r="AA50" s="50">
        <f t="shared" si="18"/>
        <v>0</v>
      </c>
      <c r="AC50" s="50">
        <f t="shared" si="19"/>
        <v>0</v>
      </c>
      <c r="AD50" s="50">
        <f t="shared" si="20"/>
        <v>0</v>
      </c>
    </row>
    <row r="51" spans="1:30" ht="30.75" customHeight="1" x14ac:dyDescent="0.2">
      <c r="A51" s="211" t="s">
        <v>33</v>
      </c>
      <c r="B51" s="198"/>
      <c r="C51" s="198"/>
      <c r="D51" s="198"/>
      <c r="E51" s="198"/>
      <c r="F51" s="198"/>
      <c r="G51" s="198"/>
      <c r="H51" s="198"/>
      <c r="I51" s="33"/>
      <c r="J51" s="39"/>
      <c r="K51" s="33"/>
      <c r="L51" s="39"/>
      <c r="M51" s="49" t="str">
        <f t="shared" si="21"/>
        <v/>
      </c>
      <c r="N51" s="15" t="str">
        <f t="shared" si="22"/>
        <v/>
      </c>
      <c r="O51" s="16" t="str">
        <f t="shared" si="23"/>
        <v/>
      </c>
      <c r="P51" s="15" t="e">
        <f t="shared" si="16"/>
        <v>#VALUE!</v>
      </c>
      <c r="Q51" s="123"/>
      <c r="R51" s="124"/>
      <c r="S51" s="35"/>
      <c r="T51" s="35"/>
      <c r="U51" s="35"/>
      <c r="V51" s="35"/>
      <c r="W51" s="82"/>
      <c r="X51" s="77"/>
      <c r="Y51" s="1"/>
      <c r="Z51" s="50">
        <f t="shared" si="17"/>
        <v>0</v>
      </c>
      <c r="AA51" s="50">
        <f t="shared" si="18"/>
        <v>0</v>
      </c>
      <c r="AC51" s="50">
        <f t="shared" si="19"/>
        <v>0</v>
      </c>
      <c r="AD51" s="50">
        <f t="shared" si="20"/>
        <v>0</v>
      </c>
    </row>
    <row r="52" spans="1:30" ht="21" customHeight="1" x14ac:dyDescent="0.2">
      <c r="A52" s="211" t="s">
        <v>34</v>
      </c>
      <c r="B52" s="198"/>
      <c r="C52" s="198"/>
      <c r="D52" s="198"/>
      <c r="E52" s="198"/>
      <c r="F52" s="198"/>
      <c r="G52" s="198"/>
      <c r="H52" s="198"/>
      <c r="I52" s="33"/>
      <c r="J52" s="39"/>
      <c r="K52" s="33"/>
      <c r="L52" s="39"/>
      <c r="M52" s="49" t="str">
        <f t="shared" si="21"/>
        <v/>
      </c>
      <c r="N52" s="15" t="str">
        <f t="shared" si="22"/>
        <v/>
      </c>
      <c r="O52" s="16" t="str">
        <f t="shared" si="23"/>
        <v/>
      </c>
      <c r="P52" s="15" t="e">
        <f t="shared" si="16"/>
        <v>#VALUE!</v>
      </c>
      <c r="Q52" s="123"/>
      <c r="R52" s="124"/>
      <c r="S52" s="35"/>
      <c r="T52" s="35"/>
      <c r="U52" s="35"/>
      <c r="V52" s="35"/>
      <c r="W52" s="82"/>
      <c r="X52" s="77"/>
      <c r="Y52" s="1"/>
      <c r="Z52" s="50">
        <f t="shared" si="17"/>
        <v>0</v>
      </c>
      <c r="AA52" s="50">
        <f t="shared" si="18"/>
        <v>0</v>
      </c>
      <c r="AC52" s="50">
        <f t="shared" si="19"/>
        <v>0</v>
      </c>
      <c r="AD52" s="50">
        <f t="shared" si="20"/>
        <v>0</v>
      </c>
    </row>
    <row r="53" spans="1:30" ht="20.25" customHeight="1" x14ac:dyDescent="0.2">
      <c r="A53" s="211" t="s">
        <v>35</v>
      </c>
      <c r="B53" s="198"/>
      <c r="C53" s="198"/>
      <c r="D53" s="198"/>
      <c r="E53" s="198"/>
      <c r="F53" s="198"/>
      <c r="G53" s="198"/>
      <c r="H53" s="198"/>
      <c r="I53" s="33"/>
      <c r="J53" s="39"/>
      <c r="K53" s="33"/>
      <c r="L53" s="39"/>
      <c r="M53" s="49" t="str">
        <f t="shared" si="21"/>
        <v/>
      </c>
      <c r="N53" s="15" t="str">
        <f t="shared" si="22"/>
        <v/>
      </c>
      <c r="O53" s="16" t="str">
        <f t="shared" si="23"/>
        <v/>
      </c>
      <c r="P53" s="15" t="e">
        <f t="shared" si="16"/>
        <v>#VALUE!</v>
      </c>
      <c r="Q53" s="123"/>
      <c r="R53" s="124"/>
      <c r="S53" s="35"/>
      <c r="T53" s="35"/>
      <c r="U53" s="35"/>
      <c r="V53" s="35"/>
      <c r="W53" s="82"/>
      <c r="X53" s="77"/>
      <c r="Y53" s="1"/>
      <c r="Z53" s="50">
        <f t="shared" si="17"/>
        <v>0</v>
      </c>
      <c r="AA53" s="50">
        <f t="shared" si="18"/>
        <v>0</v>
      </c>
      <c r="AC53" s="50">
        <f t="shared" si="19"/>
        <v>0</v>
      </c>
      <c r="AD53" s="50">
        <f t="shared" si="20"/>
        <v>0</v>
      </c>
    </row>
    <row r="54" spans="1:30" ht="59.25" customHeight="1" x14ac:dyDescent="0.2">
      <c r="A54" s="211" t="s">
        <v>36</v>
      </c>
      <c r="B54" s="198"/>
      <c r="C54" s="198"/>
      <c r="D54" s="198"/>
      <c r="E54" s="198"/>
      <c r="F54" s="198"/>
      <c r="G54" s="198"/>
      <c r="H54" s="198"/>
      <c r="I54" s="38"/>
      <c r="J54" s="39"/>
      <c r="K54" s="38"/>
      <c r="L54" s="39"/>
      <c r="M54" s="49" t="str">
        <f t="shared" si="21"/>
        <v/>
      </c>
      <c r="N54" s="15" t="str">
        <f t="shared" si="22"/>
        <v/>
      </c>
      <c r="O54" s="16" t="str">
        <f t="shared" si="23"/>
        <v/>
      </c>
      <c r="P54" s="15" t="e">
        <f t="shared" si="16"/>
        <v>#VALUE!</v>
      </c>
      <c r="Q54" s="123"/>
      <c r="R54" s="124"/>
      <c r="S54" s="35"/>
      <c r="T54" s="35"/>
      <c r="U54" s="35"/>
      <c r="V54" s="35"/>
      <c r="W54" s="82"/>
      <c r="X54" s="77"/>
      <c r="Y54" s="1"/>
      <c r="Z54" s="50">
        <f t="shared" si="17"/>
        <v>0</v>
      </c>
      <c r="AA54" s="50">
        <f t="shared" si="18"/>
        <v>0</v>
      </c>
      <c r="AC54" s="50">
        <f t="shared" si="19"/>
        <v>0</v>
      </c>
      <c r="AD54" s="50">
        <f t="shared" si="20"/>
        <v>0</v>
      </c>
    </row>
    <row r="55" spans="1:30" ht="16.5" customHeight="1" thickBot="1" x14ac:dyDescent="0.25">
      <c r="A55" s="215" t="s">
        <v>39</v>
      </c>
      <c r="B55" s="215"/>
      <c r="C55" s="215"/>
      <c r="D55" s="215"/>
      <c r="E55" s="215"/>
      <c r="F55" s="215"/>
      <c r="G55" s="215"/>
      <c r="H55" s="215"/>
      <c r="I55" s="68" t="str">
        <f>IF(COUNT(I43:I54)&gt;=1,SUM(I43:I54),"")</f>
        <v/>
      </c>
      <c r="J55" s="68"/>
      <c r="K55" s="68" t="str">
        <f>IF(COUNT(K43:K54)&gt;=1,SUM(K43:K54),"")</f>
        <v/>
      </c>
      <c r="L55" s="68"/>
      <c r="M55" s="68" t="str">
        <f>IF(COUNT(M43:M54)&gt;=1,SUM(M43:M54),"")</f>
        <v/>
      </c>
      <c r="N55" s="68" t="str">
        <f>IF(COUNT(N43:N54)&gt;=1,SUM(N43:N54),"")</f>
        <v/>
      </c>
      <c r="O55" s="37">
        <f>SUM(O43:O54)</f>
        <v>0</v>
      </c>
      <c r="P55" s="40" t="e">
        <f>SUM(P43:P54)</f>
        <v>#VALUE!</v>
      </c>
      <c r="Q55" s="41"/>
      <c r="R55" s="41"/>
      <c r="S55" s="42" t="str">
        <f>IF(COUNT(S43:S54)&gt;=1,SUM(S43:S54),"")</f>
        <v/>
      </c>
      <c r="T55" s="42" t="str">
        <f t="shared" ref="T55:V55" si="24">IF(COUNT(T43:T54)&gt;=1,SUM(T43:T54),"")</f>
        <v/>
      </c>
      <c r="U55" s="42" t="str">
        <f t="shared" si="24"/>
        <v/>
      </c>
      <c r="V55" s="42" t="str">
        <f t="shared" si="24"/>
        <v/>
      </c>
      <c r="W55" s="78"/>
      <c r="X55" s="78"/>
      <c r="Y55" s="1"/>
      <c r="Z55" s="51">
        <f>SUM(Z43:Z54)</f>
        <v>0</v>
      </c>
      <c r="AA55" s="51">
        <f>SUM(AA43:AA54)</f>
        <v>0</v>
      </c>
      <c r="AC55" s="51">
        <f>SUM(AC43:AC54)</f>
        <v>0</v>
      </c>
      <c r="AD55" s="51">
        <f>SUM(AD43:AD54)</f>
        <v>0</v>
      </c>
    </row>
    <row r="56" spans="1:30" ht="36.75" customHeight="1" x14ac:dyDescent="0.2">
      <c r="A56" s="216" t="s">
        <v>49</v>
      </c>
      <c r="B56" s="217"/>
      <c r="C56" s="217"/>
      <c r="D56" s="217"/>
      <c r="E56" s="217"/>
      <c r="F56" s="217"/>
      <c r="G56" s="217"/>
      <c r="H56" s="218"/>
      <c r="I56" s="64" t="s">
        <v>63</v>
      </c>
      <c r="J56" s="64" t="s">
        <v>64</v>
      </c>
      <c r="K56" s="64" t="s">
        <v>67</v>
      </c>
      <c r="L56" s="64" t="s">
        <v>66</v>
      </c>
      <c r="M56" s="64" t="s">
        <v>68</v>
      </c>
      <c r="N56" s="64" t="s">
        <v>65</v>
      </c>
      <c r="O56" s="65"/>
      <c r="P56" s="65"/>
      <c r="Q56" s="191" t="s">
        <v>69</v>
      </c>
      <c r="R56" s="192"/>
      <c r="S56" s="193"/>
      <c r="T56" s="191" t="s">
        <v>70</v>
      </c>
      <c r="U56" s="192"/>
      <c r="V56" s="193"/>
      <c r="W56" s="132"/>
      <c r="X56" s="80"/>
      <c r="Y56" s="1"/>
      <c r="Z56" s="51"/>
      <c r="AA56" s="51"/>
      <c r="AC56" s="51"/>
      <c r="AD56" s="51"/>
    </row>
    <row r="57" spans="1:30" ht="43.15" customHeight="1" x14ac:dyDescent="0.2">
      <c r="A57" s="206" t="s">
        <v>38</v>
      </c>
      <c r="B57" s="207"/>
      <c r="C57" s="207"/>
      <c r="D57" s="207"/>
      <c r="E57" s="207"/>
      <c r="F57" s="207"/>
      <c r="G57" s="207"/>
      <c r="H57" s="208"/>
      <c r="I57" s="66" t="str">
        <f>IF(AND(I38="",I55=""),"",IF(AND(I38="",OR(I55=0,I55&gt;0)),I55,IF(AND(I55="",OR(I38=0,I38&gt;0)),I38,I38+I55)))</f>
        <v/>
      </c>
      <c r="J57" s="66" t="str">
        <f>IF(I57="","",Z38+Z55)</f>
        <v/>
      </c>
      <c r="K57" s="66" t="str">
        <f>IF(I57="","",AA38+AA55)</f>
        <v/>
      </c>
      <c r="L57" s="66" t="str">
        <f>IF(AND(K38="",K55=""),"",IF(AND(K38="",OR(K55=0,K55&gt;0)),K55,IF(AND(K55="",OR(K38=0,K38&gt;0)),K38,K38+K55)))</f>
        <v/>
      </c>
      <c r="M57" s="66" t="str">
        <f>IF(L57="","",AC38+AC55)</f>
        <v/>
      </c>
      <c r="N57" s="66" t="str">
        <f>IF(L57="","",AD38+AD55)</f>
        <v/>
      </c>
      <c r="O57" s="67"/>
      <c r="P57" s="67"/>
      <c r="Q57" s="194" t="str">
        <f>IF(AND(M38="",M55=""),"",IF(AND(M38="",OR(M55=0,M55&gt;0)),M55,IF(AND(M55="",OR(M38=0,M38&gt;0)),M38,M38+M55)))</f>
        <v/>
      </c>
      <c r="R57" s="195"/>
      <c r="S57" s="196"/>
      <c r="T57" s="194" t="str">
        <f>IF(AND(N38="",N55=""),"",IF(AND(N38="",OR(N55=0,N55&gt;0)),N55,IF(AND(N55="",OR(N38=0,N38&gt;0)),N38,N38+N55)))</f>
        <v/>
      </c>
      <c r="U57" s="195"/>
      <c r="V57" s="196"/>
      <c r="W57" s="131"/>
      <c r="X57" s="80"/>
      <c r="Y57" s="1"/>
    </row>
    <row r="58" spans="1:30" ht="45" customHeight="1" x14ac:dyDescent="0.2">
      <c r="A58" s="206" t="s">
        <v>37</v>
      </c>
      <c r="B58" s="207"/>
      <c r="C58" s="207"/>
      <c r="D58" s="207"/>
      <c r="E58" s="207"/>
      <c r="F58" s="207"/>
      <c r="G58" s="207"/>
      <c r="H58" s="207"/>
      <c r="I58" s="207"/>
      <c r="J58" s="207"/>
      <c r="K58" s="208"/>
      <c r="L58" s="205" t="str">
        <f>IF(AND(I57="",L57=""),"",Q57+T57)</f>
        <v/>
      </c>
      <c r="M58" s="205"/>
      <c r="N58" s="205"/>
      <c r="O58" s="19"/>
      <c r="P58" s="19"/>
      <c r="Q58" s="20"/>
      <c r="R58" s="20"/>
      <c r="S58" s="21"/>
      <c r="T58" s="21"/>
      <c r="U58" s="21"/>
      <c r="V58" s="21"/>
      <c r="W58" s="131"/>
      <c r="X58" s="80"/>
      <c r="Y58" s="1"/>
    </row>
    <row r="59" spans="1:30" ht="12" customHeight="1" x14ac:dyDescent="0.2">
      <c r="A59" s="22"/>
      <c r="B59" s="22"/>
      <c r="C59" s="22"/>
      <c r="D59" s="22"/>
      <c r="E59" s="22"/>
      <c r="F59" s="22"/>
      <c r="G59" s="22"/>
      <c r="H59" s="22"/>
      <c r="I59" s="23"/>
      <c r="J59" s="23"/>
      <c r="K59" s="23"/>
      <c r="L59" s="23"/>
      <c r="M59" s="23"/>
      <c r="N59" s="21"/>
      <c r="O59" s="21"/>
      <c r="P59" s="21"/>
      <c r="Q59" s="20"/>
      <c r="R59" s="20"/>
      <c r="S59" s="21"/>
      <c r="T59" s="21"/>
      <c r="U59" s="21"/>
      <c r="V59" s="21"/>
      <c r="W59" s="131"/>
      <c r="X59" s="80"/>
      <c r="Y59" s="1"/>
    </row>
    <row r="60" spans="1:30" ht="21.75" customHeight="1" x14ac:dyDescent="0.2">
      <c r="A60" s="56" t="s">
        <v>71</v>
      </c>
      <c r="B60" s="22"/>
      <c r="C60" s="22"/>
      <c r="D60" s="22"/>
      <c r="E60" s="22"/>
      <c r="F60" s="22"/>
      <c r="G60" s="22"/>
      <c r="H60" s="22"/>
      <c r="I60" s="23"/>
      <c r="J60" s="23"/>
      <c r="K60" s="23"/>
      <c r="L60" s="23"/>
      <c r="M60" s="23"/>
      <c r="N60" s="21"/>
      <c r="O60" s="21"/>
      <c r="P60" s="21"/>
      <c r="Q60" s="20"/>
      <c r="R60" s="20"/>
      <c r="S60" s="21"/>
      <c r="T60" s="21"/>
      <c r="U60" s="21"/>
      <c r="V60" s="21"/>
      <c r="W60" s="131"/>
      <c r="X60" s="80"/>
      <c r="Y60" s="1"/>
    </row>
    <row r="61" spans="1:30" ht="12" customHeight="1" x14ac:dyDescent="0.2">
      <c r="A61" s="22"/>
      <c r="B61" s="22"/>
      <c r="C61" s="22"/>
      <c r="D61" s="22"/>
      <c r="E61" s="22"/>
      <c r="F61" s="22"/>
      <c r="G61" s="22"/>
      <c r="H61" s="22"/>
      <c r="I61" s="23"/>
      <c r="J61" s="23"/>
      <c r="K61" s="23"/>
      <c r="L61" s="23"/>
      <c r="M61" s="23"/>
      <c r="N61" s="21"/>
      <c r="O61" s="21"/>
      <c r="P61" s="21"/>
      <c r="Q61" s="20"/>
      <c r="R61" s="20"/>
      <c r="S61" s="21"/>
      <c r="T61" s="21"/>
      <c r="U61" s="21"/>
      <c r="V61" s="21"/>
      <c r="W61" s="131"/>
      <c r="X61" s="80"/>
      <c r="Y61" s="1"/>
    </row>
    <row r="62" spans="1:30" ht="13.5" customHeight="1" x14ac:dyDescent="0.2">
      <c r="A62" s="12" t="s">
        <v>19</v>
      </c>
      <c r="B62" s="12"/>
      <c r="C62" s="1"/>
      <c r="D62" s="1"/>
      <c r="E62" s="141"/>
      <c r="F62" s="142"/>
      <c r="G62" s="24" t="s">
        <v>17</v>
      </c>
      <c r="H62" s="24"/>
      <c r="I62" s="1"/>
      <c r="J62" s="1"/>
      <c r="K62" s="1"/>
      <c r="L62" s="1"/>
      <c r="M62" s="1"/>
      <c r="N62" s="1"/>
      <c r="O62" s="1"/>
      <c r="P62" s="1"/>
      <c r="Q62" s="1"/>
      <c r="R62" s="25"/>
      <c r="S62" s="1"/>
      <c r="T62" s="1"/>
      <c r="U62" s="1"/>
      <c r="V62" s="1"/>
      <c r="W62" s="131"/>
      <c r="X62" s="80"/>
      <c r="Y62" s="1"/>
    </row>
    <row r="63" spans="1:30" ht="14.1" customHeight="1" x14ac:dyDescent="0.2">
      <c r="A63" s="12" t="s">
        <v>18</v>
      </c>
      <c r="B63" s="12"/>
      <c r="C63" s="1"/>
      <c r="D63" s="1"/>
      <c r="E63" s="141"/>
      <c r="F63" s="142"/>
      <c r="G63" s="24" t="s">
        <v>17</v>
      </c>
      <c r="H63" s="24"/>
      <c r="I63" s="1"/>
      <c r="J63" s="1"/>
      <c r="K63" s="1"/>
      <c r="L63" s="1"/>
      <c r="M63" s="1"/>
      <c r="N63" s="1"/>
      <c r="O63" s="1"/>
      <c r="P63" s="1"/>
      <c r="Q63" s="1"/>
      <c r="R63" s="25"/>
      <c r="S63" s="1"/>
      <c r="T63" s="1"/>
      <c r="U63" s="1"/>
      <c r="V63" s="1"/>
      <c r="W63" s="131"/>
      <c r="X63" s="80"/>
      <c r="Y63" s="1"/>
    </row>
    <row r="64" spans="1:30" s="52" customFormat="1" ht="28.5" customHeight="1" x14ac:dyDescent="0.2">
      <c r="A64" s="159" t="str">
        <f>IF(OR(M38=0,E63=0,E63=""),"","Fajlagos építési költség: "&amp; TEXT((M38+N38)/E63, "000 000")&amp; " ,-Ft/m2")</f>
        <v/>
      </c>
      <c r="B64" s="159"/>
      <c r="C64" s="159"/>
      <c r="D64" s="159"/>
      <c r="E64" s="159"/>
      <c r="F64" s="160"/>
      <c r="G64" s="159"/>
      <c r="H64" s="159"/>
      <c r="I64" s="159"/>
      <c r="J64" s="159"/>
      <c r="K64" s="159"/>
      <c r="L64" s="159"/>
      <c r="M64" s="159"/>
      <c r="N64" s="159"/>
      <c r="O64" s="159"/>
      <c r="P64" s="159"/>
      <c r="Q64" s="159"/>
      <c r="R64" s="159"/>
      <c r="S64" s="159"/>
      <c r="T64" s="26"/>
      <c r="U64" s="26"/>
      <c r="V64" s="26"/>
      <c r="W64" s="131"/>
      <c r="X64" s="80"/>
      <c r="Y64" s="26"/>
    </row>
    <row r="65" spans="1:25" ht="29.45" customHeight="1" x14ac:dyDescent="0.2">
      <c r="A65" s="146" t="s">
        <v>114</v>
      </c>
      <c r="B65" s="147"/>
      <c r="C65" s="147"/>
      <c r="D65" s="147"/>
      <c r="E65" s="147"/>
      <c r="F65" s="147"/>
      <c r="G65" s="147"/>
      <c r="H65" s="147"/>
      <c r="I65" s="148"/>
      <c r="J65" s="149"/>
      <c r="K65" s="150"/>
      <c r="L65" s="150"/>
      <c r="M65" s="150"/>
      <c r="N65" s="150"/>
      <c r="O65" s="150"/>
      <c r="P65" s="150"/>
      <c r="Q65" s="150"/>
      <c r="R65" s="150"/>
      <c r="S65" s="151"/>
      <c r="T65" s="1"/>
      <c r="U65" s="1"/>
      <c r="V65" s="1"/>
      <c r="W65" s="131"/>
      <c r="X65" s="80"/>
      <c r="Y65" s="1"/>
    </row>
    <row r="66" spans="1:25" ht="25.9" customHeight="1" x14ac:dyDescent="0.2">
      <c r="A66" s="152" t="s">
        <v>99</v>
      </c>
      <c r="B66" s="153"/>
      <c r="C66" s="154"/>
      <c r="D66" s="155"/>
      <c r="E66" s="156"/>
      <c r="F66" s="156"/>
      <c r="G66" s="156"/>
      <c r="H66" s="156"/>
      <c r="I66" s="156"/>
      <c r="J66" s="156"/>
      <c r="K66" s="156"/>
      <c r="L66" s="156"/>
      <c r="M66" s="156"/>
      <c r="N66" s="156"/>
      <c r="O66" s="156"/>
      <c r="P66" s="156"/>
      <c r="Q66" s="156"/>
      <c r="R66" s="156"/>
      <c r="S66" s="157"/>
      <c r="T66" s="1"/>
      <c r="U66" s="1"/>
      <c r="V66" s="1"/>
      <c r="W66" s="131"/>
      <c r="X66" s="80"/>
      <c r="Y66" s="1"/>
    </row>
    <row r="67" spans="1:25" ht="25.9" customHeight="1" x14ac:dyDescent="0.2">
      <c r="A67" s="121"/>
      <c r="B67" s="122"/>
      <c r="C67" s="122"/>
      <c r="D67" s="122"/>
      <c r="E67" s="122"/>
      <c r="F67" s="122"/>
      <c r="G67" s="122"/>
      <c r="H67" s="122"/>
      <c r="I67" s="122"/>
      <c r="J67" s="122"/>
      <c r="K67" s="122"/>
      <c r="L67" s="122"/>
      <c r="M67" s="122"/>
      <c r="N67" s="122"/>
      <c r="O67" s="122"/>
      <c r="P67" s="122"/>
      <c r="Q67" s="122"/>
      <c r="R67" s="122"/>
      <c r="S67" s="122"/>
      <c r="T67" s="1"/>
      <c r="U67" s="1"/>
      <c r="V67" s="1"/>
      <c r="W67" s="80"/>
      <c r="X67" s="80"/>
      <c r="Y67" s="1"/>
    </row>
    <row r="68" spans="1:25" ht="103.9" customHeight="1" x14ac:dyDescent="0.2">
      <c r="A68" s="103" t="s">
        <v>10</v>
      </c>
      <c r="G68" s="1"/>
      <c r="H68" s="1"/>
      <c r="I68" s="1"/>
      <c r="J68" s="1"/>
      <c r="K68" s="1"/>
      <c r="L68" s="1"/>
      <c r="M68" s="1"/>
      <c r="N68" s="1"/>
      <c r="O68" s="1"/>
      <c r="P68" s="1"/>
      <c r="Q68" s="1"/>
      <c r="R68" s="25"/>
      <c r="S68" s="1"/>
      <c r="T68" s="1"/>
      <c r="U68" s="1"/>
      <c r="V68" s="1"/>
      <c r="W68" s="131"/>
      <c r="X68" s="80"/>
      <c r="Y68" s="1"/>
    </row>
    <row r="69" spans="1:25" ht="17.100000000000001" customHeight="1" x14ac:dyDescent="0.2">
      <c r="A69" s="144">
        <v>1</v>
      </c>
      <c r="B69" s="145"/>
      <c r="C69" s="139" t="s">
        <v>11</v>
      </c>
      <c r="D69" s="140"/>
      <c r="E69" s="27" t="str">
        <f>S38</f>
        <v/>
      </c>
      <c r="F69" s="158" t="s">
        <v>12</v>
      </c>
      <c r="G69" s="158"/>
      <c r="H69" s="158"/>
      <c r="I69" s="158"/>
      <c r="J69" s="158"/>
      <c r="K69" s="158"/>
      <c r="L69" s="158"/>
      <c r="M69" s="158"/>
      <c r="N69" s="143" t="s">
        <v>13</v>
      </c>
      <c r="O69" s="143"/>
      <c r="P69" s="143"/>
      <c r="Q69" s="143"/>
      <c r="R69" s="143"/>
      <c r="S69" s="143"/>
      <c r="T69" s="1"/>
      <c r="U69" s="1"/>
      <c r="V69" s="1"/>
      <c r="W69" s="131"/>
      <c r="X69" s="80"/>
      <c r="Y69" s="1"/>
    </row>
    <row r="70" spans="1:25" ht="18" customHeight="1" x14ac:dyDescent="0.2">
      <c r="A70" s="144">
        <v>2</v>
      </c>
      <c r="B70" s="145"/>
      <c r="C70" s="139" t="s">
        <v>11</v>
      </c>
      <c r="D70" s="140"/>
      <c r="E70" s="27" t="str">
        <f>T38</f>
        <v/>
      </c>
      <c r="F70" s="158" t="s">
        <v>12</v>
      </c>
      <c r="G70" s="158"/>
      <c r="H70" s="158"/>
      <c r="I70" s="158"/>
      <c r="J70" s="158"/>
      <c r="K70" s="158"/>
      <c r="L70" s="158"/>
      <c r="M70" s="158"/>
      <c r="N70" s="158" t="s">
        <v>13</v>
      </c>
      <c r="O70" s="158"/>
      <c r="P70" s="158"/>
      <c r="Q70" s="158"/>
      <c r="R70" s="158"/>
      <c r="S70" s="158"/>
      <c r="T70" s="1"/>
      <c r="U70" s="1"/>
      <c r="V70" s="1"/>
      <c r="W70" s="131"/>
      <c r="X70" s="80"/>
      <c r="Y70" s="1"/>
    </row>
    <row r="71" spans="1:25" ht="18" customHeight="1" x14ac:dyDescent="0.2">
      <c r="A71" s="144">
        <v>3</v>
      </c>
      <c r="B71" s="145"/>
      <c r="C71" s="139" t="s">
        <v>11</v>
      </c>
      <c r="D71" s="140"/>
      <c r="E71" s="27" t="str">
        <f>U38</f>
        <v/>
      </c>
      <c r="F71" s="158" t="s">
        <v>12</v>
      </c>
      <c r="G71" s="158"/>
      <c r="H71" s="158"/>
      <c r="I71" s="158"/>
      <c r="J71" s="158"/>
      <c r="K71" s="158"/>
      <c r="L71" s="158"/>
      <c r="M71" s="158"/>
      <c r="N71" s="158" t="s">
        <v>13</v>
      </c>
      <c r="O71" s="158"/>
      <c r="P71" s="158"/>
      <c r="Q71" s="158"/>
      <c r="R71" s="158"/>
      <c r="S71" s="158"/>
      <c r="T71" s="1"/>
      <c r="U71" s="1"/>
      <c r="V71" s="1"/>
      <c r="W71" s="131"/>
      <c r="X71" s="80"/>
      <c r="Y71" s="1"/>
    </row>
    <row r="72" spans="1:25" ht="18" customHeight="1" x14ac:dyDescent="0.2">
      <c r="A72" s="144">
        <v>4</v>
      </c>
      <c r="B72" s="145"/>
      <c r="C72" s="139" t="s">
        <v>11</v>
      </c>
      <c r="D72" s="140"/>
      <c r="E72" s="27" t="str">
        <f>V38</f>
        <v/>
      </c>
      <c r="F72" s="158" t="s">
        <v>12</v>
      </c>
      <c r="G72" s="158"/>
      <c r="H72" s="158"/>
      <c r="I72" s="158"/>
      <c r="J72" s="158"/>
      <c r="K72" s="158"/>
      <c r="L72" s="158"/>
      <c r="M72" s="158"/>
      <c r="N72" s="158" t="s">
        <v>13</v>
      </c>
      <c r="O72" s="158"/>
      <c r="P72" s="158"/>
      <c r="Q72" s="158"/>
      <c r="R72" s="158"/>
      <c r="S72" s="158"/>
      <c r="T72" s="1"/>
      <c r="U72" s="1"/>
      <c r="V72" s="1"/>
      <c r="W72" s="131"/>
      <c r="X72" s="80"/>
      <c r="Y72" s="1"/>
    </row>
    <row r="73" spans="1:25" ht="5.25" customHeight="1" x14ac:dyDescent="0.2">
      <c r="A73" s="20"/>
      <c r="B73" s="20"/>
      <c r="C73" s="28"/>
      <c r="D73" s="28"/>
      <c r="E73" s="28"/>
      <c r="F73" s="28"/>
      <c r="G73" s="28"/>
      <c r="H73" s="28"/>
      <c r="I73" s="28"/>
      <c r="J73" s="28"/>
      <c r="K73" s="28"/>
      <c r="L73" s="28"/>
      <c r="M73" s="28"/>
      <c r="N73" s="28"/>
      <c r="O73" s="28"/>
      <c r="P73" s="28"/>
      <c r="Q73" s="28"/>
      <c r="R73" s="29"/>
      <c r="S73" s="28"/>
      <c r="T73" s="1"/>
      <c r="U73" s="1"/>
      <c r="V73" s="1"/>
      <c r="W73" s="131"/>
      <c r="X73" s="80"/>
      <c r="Y73" s="1"/>
    </row>
    <row r="74" spans="1:25" ht="14.1" customHeight="1" x14ac:dyDescent="0.2">
      <c r="A74" s="12" t="s">
        <v>87</v>
      </c>
      <c r="B74" s="1"/>
      <c r="C74" s="1"/>
      <c r="D74" s="1"/>
      <c r="E74" s="1"/>
      <c r="F74" s="1"/>
      <c r="G74" s="1"/>
      <c r="H74" s="1"/>
      <c r="I74" s="1"/>
      <c r="J74" s="1"/>
      <c r="K74" s="1"/>
      <c r="L74" s="1"/>
      <c r="M74" s="1"/>
      <c r="N74" s="1"/>
      <c r="O74" s="1"/>
      <c r="P74" s="1"/>
      <c r="Q74" s="1"/>
      <c r="R74" s="25"/>
      <c r="S74" s="1"/>
      <c r="T74" s="1"/>
      <c r="U74" s="1"/>
      <c r="V74" s="1"/>
      <c r="W74" s="131"/>
      <c r="X74" s="80"/>
      <c r="Y74" s="1"/>
    </row>
    <row r="75" spans="1:25" ht="7.5" customHeight="1" x14ac:dyDescent="0.2">
      <c r="A75" s="30"/>
      <c r="B75" s="30"/>
      <c r="C75" s="1"/>
      <c r="D75" s="1"/>
      <c r="E75" s="1"/>
      <c r="F75" s="1"/>
      <c r="G75" s="1"/>
      <c r="H75" s="1"/>
      <c r="I75" s="1"/>
      <c r="J75" s="1"/>
      <c r="K75" s="1"/>
      <c r="L75" s="1"/>
      <c r="M75" s="1"/>
      <c r="N75" s="1"/>
      <c r="O75" s="1"/>
      <c r="P75" s="1"/>
      <c r="Q75" s="1"/>
      <c r="R75" s="25"/>
      <c r="S75" s="1"/>
      <c r="T75" s="1"/>
      <c r="U75" s="1"/>
      <c r="V75" s="1"/>
      <c r="W75" s="131"/>
      <c r="X75" s="80"/>
      <c r="Y75" s="1"/>
    </row>
    <row r="76" spans="1:25" ht="14.1" customHeight="1" x14ac:dyDescent="0.2">
      <c r="A76" s="134"/>
      <c r="B76" s="135"/>
      <c r="C76" s="135"/>
      <c r="D76" s="135"/>
      <c r="E76" s="135"/>
      <c r="F76" s="135"/>
      <c r="G76" s="135"/>
      <c r="H76" s="135"/>
      <c r="I76" s="135"/>
      <c r="J76" s="135"/>
      <c r="K76" s="135"/>
      <c r="L76" s="135"/>
      <c r="M76" s="135"/>
      <c r="N76" s="135"/>
      <c r="O76" s="135"/>
      <c r="P76" s="135"/>
      <c r="Q76" s="135"/>
      <c r="R76" s="135"/>
      <c r="S76" s="135"/>
      <c r="T76" s="136"/>
      <c r="U76" s="1"/>
      <c r="V76" s="1"/>
      <c r="W76" s="131"/>
      <c r="X76" s="80"/>
      <c r="Y76" s="1"/>
    </row>
    <row r="77" spans="1:25" ht="14.1" customHeight="1" x14ac:dyDescent="0.2">
      <c r="A77" s="134"/>
      <c r="B77" s="135"/>
      <c r="C77" s="135"/>
      <c r="D77" s="135"/>
      <c r="E77" s="135"/>
      <c r="F77" s="135"/>
      <c r="G77" s="135"/>
      <c r="H77" s="135"/>
      <c r="I77" s="135"/>
      <c r="J77" s="135"/>
      <c r="K77" s="135"/>
      <c r="L77" s="135"/>
      <c r="M77" s="135"/>
      <c r="N77" s="135"/>
      <c r="O77" s="135"/>
      <c r="P77" s="135"/>
      <c r="Q77" s="135"/>
      <c r="R77" s="135"/>
      <c r="S77" s="135"/>
      <c r="T77" s="136"/>
      <c r="U77" s="1"/>
      <c r="V77" s="1"/>
      <c r="W77" s="131"/>
      <c r="X77" s="80"/>
      <c r="Y77" s="1"/>
    </row>
    <row r="78" spans="1:25" ht="14.1" customHeight="1" x14ac:dyDescent="0.2">
      <c r="A78" s="134"/>
      <c r="B78" s="135"/>
      <c r="C78" s="135"/>
      <c r="D78" s="135"/>
      <c r="E78" s="135"/>
      <c r="F78" s="135"/>
      <c r="G78" s="135"/>
      <c r="H78" s="135"/>
      <c r="I78" s="135"/>
      <c r="J78" s="135"/>
      <c r="K78" s="135"/>
      <c r="L78" s="135"/>
      <c r="M78" s="135"/>
      <c r="N78" s="135"/>
      <c r="O78" s="135"/>
      <c r="P78" s="135"/>
      <c r="Q78" s="135"/>
      <c r="R78" s="135"/>
      <c r="S78" s="135"/>
      <c r="T78" s="136"/>
      <c r="U78" s="1"/>
      <c r="V78" s="1"/>
      <c r="W78" s="131"/>
      <c r="X78" s="80"/>
      <c r="Y78" s="1"/>
    </row>
    <row r="79" spans="1:25" ht="14.1" customHeight="1" x14ac:dyDescent="0.2">
      <c r="A79" s="134"/>
      <c r="B79" s="135"/>
      <c r="C79" s="135"/>
      <c r="D79" s="135"/>
      <c r="E79" s="135"/>
      <c r="F79" s="135"/>
      <c r="G79" s="135"/>
      <c r="H79" s="135"/>
      <c r="I79" s="135"/>
      <c r="J79" s="135"/>
      <c r="K79" s="135"/>
      <c r="L79" s="135"/>
      <c r="M79" s="135"/>
      <c r="N79" s="135"/>
      <c r="O79" s="135"/>
      <c r="P79" s="135"/>
      <c r="Q79" s="135"/>
      <c r="R79" s="135"/>
      <c r="S79" s="135"/>
      <c r="T79" s="136"/>
      <c r="U79" s="1"/>
      <c r="V79" s="1"/>
      <c r="W79" s="131"/>
      <c r="X79" s="80"/>
      <c r="Y79" s="1"/>
    </row>
    <row r="80" spans="1:25" ht="14.1" customHeight="1" x14ac:dyDescent="0.2">
      <c r="A80" s="134"/>
      <c r="B80" s="135"/>
      <c r="C80" s="135"/>
      <c r="D80" s="135"/>
      <c r="E80" s="135"/>
      <c r="F80" s="135"/>
      <c r="G80" s="135"/>
      <c r="H80" s="135"/>
      <c r="I80" s="135"/>
      <c r="J80" s="135"/>
      <c r="K80" s="135"/>
      <c r="L80" s="135"/>
      <c r="M80" s="135"/>
      <c r="N80" s="135"/>
      <c r="O80" s="135"/>
      <c r="P80" s="135"/>
      <c r="Q80" s="135"/>
      <c r="R80" s="135"/>
      <c r="S80" s="135"/>
      <c r="T80" s="136"/>
      <c r="U80" s="1"/>
      <c r="V80" s="1"/>
      <c r="W80" s="131"/>
      <c r="X80" s="80"/>
      <c r="Y80" s="1"/>
    </row>
    <row r="81" spans="1:25" ht="14.1" customHeight="1" x14ac:dyDescent="0.2">
      <c r="A81" s="134"/>
      <c r="B81" s="135"/>
      <c r="C81" s="135"/>
      <c r="D81" s="135"/>
      <c r="E81" s="135"/>
      <c r="F81" s="135"/>
      <c r="G81" s="135"/>
      <c r="H81" s="135"/>
      <c r="I81" s="135"/>
      <c r="J81" s="135"/>
      <c r="K81" s="135"/>
      <c r="L81" s="135"/>
      <c r="M81" s="135"/>
      <c r="N81" s="135"/>
      <c r="O81" s="135"/>
      <c r="P81" s="135"/>
      <c r="Q81" s="135"/>
      <c r="R81" s="135"/>
      <c r="S81" s="135"/>
      <c r="T81" s="136"/>
      <c r="U81" s="1"/>
      <c r="V81" s="1"/>
      <c r="W81" s="131"/>
      <c r="X81" s="80"/>
      <c r="Y81" s="1"/>
    </row>
    <row r="82" spans="1:25" ht="7.5" customHeight="1" x14ac:dyDescent="0.2">
      <c r="A82" s="1"/>
      <c r="B82" s="1"/>
      <c r="C82" s="1"/>
      <c r="D82" s="1"/>
      <c r="E82" s="1"/>
      <c r="F82" s="1"/>
      <c r="G82" s="1"/>
      <c r="H82" s="1"/>
      <c r="I82" s="1"/>
      <c r="J82" s="1"/>
      <c r="K82" s="1"/>
      <c r="L82" s="1"/>
      <c r="M82" s="1"/>
      <c r="N82" s="1"/>
      <c r="O82" s="1"/>
      <c r="P82" s="1"/>
      <c r="Q82" s="1"/>
      <c r="R82" s="25"/>
      <c r="S82" s="1"/>
      <c r="T82" s="1"/>
      <c r="U82" s="1"/>
      <c r="V82" s="1"/>
      <c r="W82" s="131"/>
      <c r="X82" s="80"/>
      <c r="Y82" s="1"/>
    </row>
    <row r="83" spans="1:25" ht="14.1" customHeight="1" x14ac:dyDescent="0.2">
      <c r="A83" s="138" t="s">
        <v>93</v>
      </c>
      <c r="B83" s="138"/>
      <c r="C83" s="138"/>
      <c r="D83" s="138"/>
      <c r="E83" s="138"/>
      <c r="F83" s="138"/>
      <c r="G83" s="138"/>
      <c r="H83" s="138"/>
      <c r="I83" s="138"/>
      <c r="J83" s="138"/>
      <c r="K83" s="138"/>
      <c r="L83" s="138"/>
      <c r="M83" s="138"/>
      <c r="N83" s="138"/>
      <c r="O83" s="138"/>
      <c r="P83" s="138"/>
      <c r="Q83" s="138"/>
      <c r="R83" s="138"/>
      <c r="S83" s="138"/>
      <c r="T83" s="138"/>
      <c r="U83" s="1"/>
      <c r="V83" s="1"/>
      <c r="W83" s="131"/>
      <c r="X83" s="80"/>
      <c r="Y83" s="1"/>
    </row>
    <row r="84" spans="1:25" ht="14.1" customHeight="1" x14ac:dyDescent="0.2">
      <c r="A84" s="138"/>
      <c r="B84" s="138"/>
      <c r="C84" s="138"/>
      <c r="D84" s="138"/>
      <c r="E84" s="138"/>
      <c r="F84" s="138"/>
      <c r="G84" s="138"/>
      <c r="H84" s="138"/>
      <c r="I84" s="138"/>
      <c r="J84" s="138"/>
      <c r="K84" s="138"/>
      <c r="L84" s="138"/>
      <c r="M84" s="138"/>
      <c r="N84" s="138"/>
      <c r="O84" s="138"/>
      <c r="P84" s="138"/>
      <c r="Q84" s="138"/>
      <c r="R84" s="138"/>
      <c r="S84" s="138"/>
      <c r="T84" s="138"/>
      <c r="U84" s="1"/>
      <c r="V84" s="1"/>
      <c r="W84" s="131"/>
      <c r="X84" s="80"/>
      <c r="Y84" s="1"/>
    </row>
    <row r="85" spans="1:25" ht="14.1" customHeight="1" x14ac:dyDescent="0.2">
      <c r="A85" s="138"/>
      <c r="B85" s="138"/>
      <c r="C85" s="138"/>
      <c r="D85" s="138"/>
      <c r="E85" s="138"/>
      <c r="F85" s="138"/>
      <c r="G85" s="138"/>
      <c r="H85" s="138"/>
      <c r="I85" s="138"/>
      <c r="J85" s="138"/>
      <c r="K85" s="138"/>
      <c r="L85" s="138"/>
      <c r="M85" s="138"/>
      <c r="N85" s="138"/>
      <c r="O85" s="138"/>
      <c r="P85" s="138"/>
      <c r="Q85" s="138"/>
      <c r="R85" s="138"/>
      <c r="S85" s="138"/>
      <c r="T85" s="138"/>
      <c r="U85" s="1"/>
      <c r="V85" s="1"/>
      <c r="W85" s="131"/>
      <c r="X85" s="80"/>
      <c r="Y85" s="1"/>
    </row>
    <row r="86" spans="1:25" ht="14.1" customHeight="1" x14ac:dyDescent="0.2">
      <c r="A86" s="138"/>
      <c r="B86" s="138"/>
      <c r="C86" s="138"/>
      <c r="D86" s="138"/>
      <c r="E86" s="138"/>
      <c r="F86" s="138"/>
      <c r="G86" s="138"/>
      <c r="H86" s="138"/>
      <c r="I86" s="138"/>
      <c r="J86" s="138"/>
      <c r="K86" s="138"/>
      <c r="L86" s="138"/>
      <c r="M86" s="138"/>
      <c r="N86" s="138"/>
      <c r="O86" s="138"/>
      <c r="P86" s="138"/>
      <c r="Q86" s="138"/>
      <c r="R86" s="138"/>
      <c r="S86" s="138"/>
      <c r="T86" s="138"/>
      <c r="U86" s="1"/>
      <c r="V86" s="1"/>
      <c r="W86" s="131"/>
      <c r="X86" s="80"/>
      <c r="Y86" s="1"/>
    </row>
    <row r="87" spans="1:25" ht="14.1" customHeight="1" x14ac:dyDescent="0.2">
      <c r="A87" s="138"/>
      <c r="B87" s="138"/>
      <c r="C87" s="138"/>
      <c r="D87" s="138"/>
      <c r="E87" s="138"/>
      <c r="F87" s="138"/>
      <c r="G87" s="138"/>
      <c r="H87" s="138"/>
      <c r="I87" s="138"/>
      <c r="J87" s="138"/>
      <c r="K87" s="138"/>
      <c r="L87" s="138"/>
      <c r="M87" s="138"/>
      <c r="N87" s="138"/>
      <c r="O87" s="138"/>
      <c r="P87" s="138"/>
      <c r="Q87" s="138"/>
      <c r="R87" s="138"/>
      <c r="S87" s="138"/>
      <c r="T87" s="138"/>
      <c r="U87" s="1"/>
      <c r="V87" s="1"/>
      <c r="W87" s="131"/>
      <c r="X87" s="80"/>
      <c r="Y87" s="1"/>
    </row>
    <row r="88" spans="1:25" ht="14.1" customHeight="1" x14ac:dyDescent="0.2">
      <c r="A88" s="138"/>
      <c r="B88" s="138"/>
      <c r="C88" s="138"/>
      <c r="D88" s="138"/>
      <c r="E88" s="138"/>
      <c r="F88" s="138"/>
      <c r="G88" s="138"/>
      <c r="H88" s="138"/>
      <c r="I88" s="138"/>
      <c r="J88" s="138"/>
      <c r="K88" s="138"/>
      <c r="L88" s="138"/>
      <c r="M88" s="138"/>
      <c r="N88" s="138"/>
      <c r="O88" s="138"/>
      <c r="P88" s="138"/>
      <c r="Q88" s="138"/>
      <c r="R88" s="138"/>
      <c r="S88" s="138"/>
      <c r="T88" s="138"/>
      <c r="U88" s="1"/>
      <c r="V88" s="1"/>
      <c r="W88" s="131"/>
      <c r="X88" s="80"/>
      <c r="Y88" s="1"/>
    </row>
    <row r="89" spans="1:25" ht="14.1" customHeight="1" x14ac:dyDescent="0.2">
      <c r="A89" s="138"/>
      <c r="B89" s="138"/>
      <c r="C89" s="138"/>
      <c r="D89" s="138"/>
      <c r="E89" s="138"/>
      <c r="F89" s="138"/>
      <c r="G89" s="138"/>
      <c r="H89" s="138"/>
      <c r="I89" s="138"/>
      <c r="J89" s="138"/>
      <c r="K89" s="138"/>
      <c r="L89" s="138"/>
      <c r="M89" s="138"/>
      <c r="N89" s="138"/>
      <c r="O89" s="138"/>
      <c r="P89" s="138"/>
      <c r="Q89" s="138"/>
      <c r="R89" s="138"/>
      <c r="S89" s="138"/>
      <c r="T89" s="138"/>
      <c r="U89" s="1"/>
      <c r="V89" s="1"/>
      <c r="W89" s="131"/>
      <c r="X89" s="80"/>
      <c r="Y89" s="1"/>
    </row>
    <row r="90" spans="1:25" ht="14.1" customHeight="1" x14ac:dyDescent="0.2">
      <c r="A90" s="138"/>
      <c r="B90" s="138"/>
      <c r="C90" s="138"/>
      <c r="D90" s="138"/>
      <c r="E90" s="138"/>
      <c r="F90" s="138"/>
      <c r="G90" s="138"/>
      <c r="H90" s="138"/>
      <c r="I90" s="138"/>
      <c r="J90" s="138"/>
      <c r="K90" s="138"/>
      <c r="L90" s="138"/>
      <c r="M90" s="138"/>
      <c r="N90" s="138"/>
      <c r="O90" s="138"/>
      <c r="P90" s="138"/>
      <c r="Q90" s="138"/>
      <c r="R90" s="138"/>
      <c r="S90" s="138"/>
      <c r="T90" s="138"/>
      <c r="U90" s="1"/>
      <c r="V90" s="1"/>
      <c r="W90" s="131"/>
      <c r="X90" s="80"/>
      <c r="Y90" s="1"/>
    </row>
    <row r="91" spans="1:25" ht="14.1" customHeight="1" x14ac:dyDescent="0.2">
      <c r="A91" s="138"/>
      <c r="B91" s="138"/>
      <c r="C91" s="138"/>
      <c r="D91" s="138"/>
      <c r="E91" s="138"/>
      <c r="F91" s="138"/>
      <c r="G91" s="138"/>
      <c r="H91" s="138"/>
      <c r="I91" s="138"/>
      <c r="J91" s="138"/>
      <c r="K91" s="138"/>
      <c r="L91" s="138"/>
      <c r="M91" s="138"/>
      <c r="N91" s="138"/>
      <c r="O91" s="138"/>
      <c r="P91" s="138"/>
      <c r="Q91" s="138"/>
      <c r="R91" s="138"/>
      <c r="S91" s="138"/>
      <c r="T91" s="138"/>
      <c r="U91" s="1"/>
      <c r="V91" s="1"/>
      <c r="W91" s="131"/>
      <c r="X91" s="80"/>
      <c r="Y91" s="1"/>
    </row>
    <row r="92" spans="1:25" ht="14.1" customHeight="1" x14ac:dyDescent="0.2">
      <c r="A92" s="138"/>
      <c r="B92" s="138"/>
      <c r="C92" s="138"/>
      <c r="D92" s="138"/>
      <c r="E92" s="138"/>
      <c r="F92" s="138"/>
      <c r="G92" s="138"/>
      <c r="H92" s="138"/>
      <c r="I92" s="138"/>
      <c r="J92" s="138"/>
      <c r="K92" s="138"/>
      <c r="L92" s="138"/>
      <c r="M92" s="138"/>
      <c r="N92" s="138"/>
      <c r="O92" s="138"/>
      <c r="P92" s="138"/>
      <c r="Q92" s="138"/>
      <c r="R92" s="138"/>
      <c r="S92" s="138"/>
      <c r="T92" s="138"/>
      <c r="U92" s="1"/>
      <c r="V92" s="1"/>
      <c r="W92" s="131"/>
      <c r="X92" s="80"/>
      <c r="Y92" s="1"/>
    </row>
    <row r="93" spans="1:25" ht="14.1" customHeight="1" x14ac:dyDescent="0.2">
      <c r="A93" s="138"/>
      <c r="B93" s="138"/>
      <c r="C93" s="138"/>
      <c r="D93" s="138"/>
      <c r="E93" s="138"/>
      <c r="F93" s="138"/>
      <c r="G93" s="138"/>
      <c r="H93" s="138"/>
      <c r="I93" s="138"/>
      <c r="J93" s="138"/>
      <c r="K93" s="138"/>
      <c r="L93" s="138"/>
      <c r="M93" s="138"/>
      <c r="N93" s="138"/>
      <c r="O93" s="138"/>
      <c r="P93" s="138"/>
      <c r="Q93" s="138"/>
      <c r="R93" s="138"/>
      <c r="S93" s="138"/>
      <c r="T93" s="138"/>
      <c r="U93" s="1"/>
      <c r="V93" s="1"/>
      <c r="W93" s="131"/>
      <c r="X93" s="80"/>
    </row>
    <row r="94" spans="1:25" ht="15" customHeight="1" x14ac:dyDescent="0.2">
      <c r="A94" s="138"/>
      <c r="B94" s="138"/>
      <c r="C94" s="138"/>
      <c r="D94" s="138"/>
      <c r="E94" s="138"/>
      <c r="F94" s="138"/>
      <c r="G94" s="138"/>
      <c r="H94" s="138"/>
      <c r="I94" s="138"/>
      <c r="J94" s="138"/>
      <c r="K94" s="138"/>
      <c r="L94" s="138"/>
      <c r="M94" s="138"/>
      <c r="N94" s="138"/>
      <c r="O94" s="138"/>
      <c r="P94" s="138"/>
      <c r="Q94" s="138"/>
      <c r="R94" s="138"/>
      <c r="S94" s="138"/>
      <c r="T94" s="138"/>
      <c r="U94" s="1"/>
      <c r="V94" s="1"/>
      <c r="W94" s="131"/>
      <c r="X94" s="80"/>
    </row>
    <row r="95" spans="1:25" ht="15" customHeight="1" x14ac:dyDescent="0.2">
      <c r="A95" s="138"/>
      <c r="B95" s="138"/>
      <c r="C95" s="138"/>
      <c r="D95" s="138"/>
      <c r="E95" s="138"/>
      <c r="F95" s="138"/>
      <c r="G95" s="138"/>
      <c r="H95" s="138"/>
      <c r="I95" s="138"/>
      <c r="J95" s="138"/>
      <c r="K95" s="138"/>
      <c r="L95" s="138"/>
      <c r="M95" s="138"/>
      <c r="N95" s="138"/>
      <c r="O95" s="138"/>
      <c r="P95" s="138"/>
      <c r="Q95" s="138"/>
      <c r="R95" s="138"/>
      <c r="S95" s="138"/>
      <c r="T95" s="138"/>
      <c r="U95" s="1"/>
      <c r="V95" s="1"/>
      <c r="W95" s="131"/>
      <c r="X95" s="80"/>
    </row>
    <row r="96" spans="1:25" ht="15" customHeight="1" x14ac:dyDescent="0.2">
      <c r="A96" s="138"/>
      <c r="B96" s="138"/>
      <c r="C96" s="138"/>
      <c r="D96" s="138"/>
      <c r="E96" s="138"/>
      <c r="F96" s="138"/>
      <c r="G96" s="138"/>
      <c r="H96" s="138"/>
      <c r="I96" s="138"/>
      <c r="J96" s="138"/>
      <c r="K96" s="138"/>
      <c r="L96" s="138"/>
      <c r="M96" s="138"/>
      <c r="N96" s="138"/>
      <c r="O96" s="138"/>
      <c r="P96" s="138"/>
      <c r="Q96" s="138"/>
      <c r="R96" s="138"/>
      <c r="S96" s="138"/>
      <c r="T96" s="138"/>
      <c r="U96" s="1"/>
      <c r="V96" s="1"/>
      <c r="W96" s="131"/>
      <c r="X96" s="80"/>
    </row>
    <row r="97" spans="1:24" ht="15" customHeight="1" x14ac:dyDescent="0.2">
      <c r="A97" s="138"/>
      <c r="B97" s="138"/>
      <c r="C97" s="138"/>
      <c r="D97" s="138"/>
      <c r="E97" s="138"/>
      <c r="F97" s="138"/>
      <c r="G97" s="138"/>
      <c r="H97" s="138"/>
      <c r="I97" s="138"/>
      <c r="J97" s="138"/>
      <c r="K97" s="138"/>
      <c r="L97" s="138"/>
      <c r="M97" s="138"/>
      <c r="N97" s="138"/>
      <c r="O97" s="138"/>
      <c r="P97" s="138"/>
      <c r="Q97" s="138"/>
      <c r="R97" s="138"/>
      <c r="S97" s="138"/>
      <c r="T97" s="138"/>
      <c r="U97" s="1"/>
      <c r="V97" s="1"/>
      <c r="W97" s="131"/>
      <c r="X97" s="80"/>
    </row>
    <row r="98" spans="1:24" ht="14.1" customHeight="1" x14ac:dyDescent="0.2">
      <c r="A98" s="138"/>
      <c r="B98" s="138"/>
      <c r="C98" s="138"/>
      <c r="D98" s="138"/>
      <c r="E98" s="138"/>
      <c r="F98" s="138"/>
      <c r="G98" s="138"/>
      <c r="H98" s="138"/>
      <c r="I98" s="138"/>
      <c r="J98" s="138"/>
      <c r="K98" s="138"/>
      <c r="L98" s="138"/>
      <c r="M98" s="138"/>
      <c r="N98" s="138"/>
      <c r="O98" s="138"/>
      <c r="P98" s="138"/>
      <c r="Q98" s="138"/>
      <c r="R98" s="138"/>
      <c r="S98" s="138"/>
      <c r="T98" s="138"/>
      <c r="U98" s="1"/>
      <c r="V98" s="1"/>
      <c r="W98" s="131"/>
      <c r="X98" s="80"/>
    </row>
    <row r="99" spans="1:24" ht="14.1" customHeight="1" x14ac:dyDescent="0.2">
      <c r="A99" s="138"/>
      <c r="B99" s="138"/>
      <c r="C99" s="138"/>
      <c r="D99" s="138"/>
      <c r="E99" s="138"/>
      <c r="F99" s="138"/>
      <c r="G99" s="138"/>
      <c r="H99" s="138"/>
      <c r="I99" s="138"/>
      <c r="J99" s="138"/>
      <c r="K99" s="138"/>
      <c r="L99" s="138"/>
      <c r="M99" s="138"/>
      <c r="N99" s="138"/>
      <c r="O99" s="138"/>
      <c r="P99" s="138"/>
      <c r="Q99" s="138"/>
      <c r="R99" s="138"/>
      <c r="S99" s="138"/>
      <c r="T99" s="138"/>
      <c r="U99" s="1"/>
      <c r="V99" s="1"/>
      <c r="W99" s="131"/>
      <c r="X99" s="80"/>
    </row>
    <row r="100" spans="1:24" ht="14.1" customHeight="1" x14ac:dyDescent="0.2">
      <c r="A100" s="138"/>
      <c r="B100" s="138"/>
      <c r="C100" s="138"/>
      <c r="D100" s="138"/>
      <c r="E100" s="138"/>
      <c r="F100" s="138"/>
      <c r="G100" s="138"/>
      <c r="H100" s="138"/>
      <c r="I100" s="138"/>
      <c r="J100" s="138"/>
      <c r="K100" s="138"/>
      <c r="L100" s="138"/>
      <c r="M100" s="138"/>
      <c r="N100" s="138"/>
      <c r="O100" s="138"/>
      <c r="P100" s="138"/>
      <c r="Q100" s="138"/>
      <c r="R100" s="138"/>
      <c r="S100" s="138"/>
      <c r="T100" s="138"/>
      <c r="U100" s="1"/>
      <c r="V100" s="1"/>
      <c r="W100" s="131"/>
      <c r="X100" s="80"/>
    </row>
    <row r="101" spans="1:24" ht="14.1" customHeight="1" x14ac:dyDescent="0.2">
      <c r="A101" s="138"/>
      <c r="B101" s="138"/>
      <c r="C101" s="138"/>
      <c r="D101" s="138"/>
      <c r="E101" s="138"/>
      <c r="F101" s="138"/>
      <c r="G101" s="138"/>
      <c r="H101" s="138"/>
      <c r="I101" s="138"/>
      <c r="J101" s="138"/>
      <c r="K101" s="138"/>
      <c r="L101" s="138"/>
      <c r="M101" s="138"/>
      <c r="N101" s="138"/>
      <c r="O101" s="138"/>
      <c r="P101" s="138"/>
      <c r="Q101" s="138"/>
      <c r="R101" s="138"/>
      <c r="S101" s="138"/>
      <c r="T101" s="138"/>
      <c r="U101" s="1"/>
      <c r="V101" s="1"/>
      <c r="W101" s="131"/>
      <c r="X101" s="80"/>
    </row>
    <row r="102" spans="1:24" ht="14.1" customHeight="1" x14ac:dyDescent="0.2">
      <c r="A102" s="138"/>
      <c r="B102" s="138"/>
      <c r="C102" s="138"/>
      <c r="D102" s="138"/>
      <c r="E102" s="138"/>
      <c r="F102" s="138"/>
      <c r="G102" s="138"/>
      <c r="H102" s="138"/>
      <c r="I102" s="138"/>
      <c r="J102" s="138"/>
      <c r="K102" s="138"/>
      <c r="L102" s="138"/>
      <c r="M102" s="138"/>
      <c r="N102" s="138"/>
      <c r="O102" s="138"/>
      <c r="P102" s="138"/>
      <c r="Q102" s="138"/>
      <c r="R102" s="138"/>
      <c r="S102" s="138"/>
      <c r="T102" s="138"/>
      <c r="U102" s="1"/>
      <c r="V102" s="1"/>
      <c r="W102" s="131"/>
      <c r="X102" s="80"/>
    </row>
    <row r="103" spans="1:24" ht="14.1" customHeight="1" x14ac:dyDescent="0.2">
      <c r="A103" s="138"/>
      <c r="B103" s="138"/>
      <c r="C103" s="138"/>
      <c r="D103" s="138"/>
      <c r="E103" s="138"/>
      <c r="F103" s="138"/>
      <c r="G103" s="138"/>
      <c r="H103" s="138"/>
      <c r="I103" s="138"/>
      <c r="J103" s="138"/>
      <c r="K103" s="138"/>
      <c r="L103" s="138"/>
      <c r="M103" s="138"/>
      <c r="N103" s="138"/>
      <c r="O103" s="138"/>
      <c r="P103" s="138"/>
      <c r="Q103" s="138"/>
      <c r="R103" s="138"/>
      <c r="S103" s="138"/>
      <c r="T103" s="138"/>
      <c r="U103" s="1"/>
      <c r="V103" s="1"/>
      <c r="W103" s="131"/>
      <c r="X103" s="80"/>
    </row>
    <row r="104" spans="1:24" ht="14.1" hidden="1" customHeight="1" x14ac:dyDescent="0.2">
      <c r="A104" s="138"/>
      <c r="B104" s="138"/>
      <c r="C104" s="138"/>
      <c r="D104" s="138"/>
      <c r="E104" s="138"/>
      <c r="F104" s="138"/>
      <c r="G104" s="138"/>
      <c r="H104" s="138"/>
      <c r="I104" s="138"/>
      <c r="J104" s="138"/>
      <c r="K104" s="138"/>
      <c r="L104" s="138"/>
      <c r="M104" s="138"/>
      <c r="N104" s="138"/>
      <c r="O104" s="138"/>
      <c r="P104" s="138"/>
      <c r="Q104" s="138"/>
      <c r="R104" s="138"/>
      <c r="S104" s="138"/>
      <c r="T104" s="138"/>
      <c r="U104" s="1"/>
      <c r="V104" s="1"/>
      <c r="W104" s="131"/>
      <c r="X104" s="80"/>
    </row>
    <row r="105" spans="1:24" ht="13.15" hidden="1" customHeight="1" x14ac:dyDescent="0.2">
      <c r="A105" s="31"/>
      <c r="B105" s="31"/>
      <c r="C105" s="31"/>
      <c r="D105" s="31"/>
      <c r="E105" s="31"/>
      <c r="F105" s="31"/>
      <c r="G105" s="31"/>
      <c r="H105" s="31"/>
      <c r="I105" s="31"/>
      <c r="J105" s="31"/>
      <c r="K105" s="31"/>
      <c r="L105" s="31"/>
      <c r="M105" s="31"/>
      <c r="N105" s="31"/>
      <c r="O105" s="31"/>
      <c r="P105" s="31"/>
      <c r="Q105" s="31"/>
      <c r="R105" s="31"/>
      <c r="S105" s="31"/>
      <c r="T105" s="31"/>
      <c r="U105" s="1"/>
      <c r="V105" s="1"/>
      <c r="W105" s="131"/>
      <c r="X105" s="80"/>
    </row>
    <row r="106" spans="1:24" ht="13.15" hidden="1" customHeight="1" x14ac:dyDescent="0.2">
      <c r="A106" s="31"/>
      <c r="B106" s="31"/>
      <c r="C106" s="31"/>
      <c r="D106" s="31"/>
      <c r="E106" s="31"/>
      <c r="F106" s="31"/>
      <c r="G106" s="31"/>
      <c r="H106" s="31"/>
      <c r="I106" s="31"/>
      <c r="J106" s="31"/>
      <c r="K106" s="31"/>
      <c r="L106" s="31"/>
      <c r="M106" s="31"/>
      <c r="N106" s="31"/>
      <c r="O106" s="31"/>
      <c r="P106" s="31"/>
      <c r="Q106" s="31"/>
      <c r="R106" s="31"/>
      <c r="S106" s="31"/>
      <c r="T106" s="31"/>
      <c r="U106" s="1"/>
      <c r="V106" s="1"/>
      <c r="W106" s="131"/>
      <c r="X106" s="80"/>
    </row>
    <row r="107" spans="1:24" ht="409.5" customHeight="1" x14ac:dyDescent="0.2">
      <c r="A107" s="137" t="s">
        <v>94</v>
      </c>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1"/>
      <c r="X107" s="80"/>
    </row>
    <row r="108" spans="1:24" x14ac:dyDescent="0.2">
      <c r="A108" s="137"/>
      <c r="B108" s="137"/>
      <c r="C108" s="137"/>
      <c r="D108" s="137"/>
      <c r="E108" s="137"/>
      <c r="F108" s="137"/>
      <c r="G108" s="137"/>
      <c r="H108" s="137"/>
      <c r="I108" s="137"/>
      <c r="J108" s="137"/>
      <c r="K108" s="137"/>
      <c r="L108" s="137"/>
      <c r="M108" s="137"/>
      <c r="N108" s="137"/>
      <c r="O108" s="137"/>
      <c r="P108" s="137"/>
      <c r="Q108" s="137"/>
      <c r="R108" s="137"/>
      <c r="S108" s="137"/>
      <c r="T108" s="137"/>
      <c r="U108" s="137"/>
      <c r="V108" s="137"/>
      <c r="W108" s="131"/>
      <c r="X108" s="80"/>
    </row>
    <row r="109" spans="1:24" x14ac:dyDescent="0.2">
      <c r="A109" s="137"/>
      <c r="B109" s="137"/>
      <c r="C109" s="137"/>
      <c r="D109" s="137"/>
      <c r="E109" s="137"/>
      <c r="F109" s="137"/>
      <c r="G109" s="137"/>
      <c r="H109" s="137"/>
      <c r="I109" s="137"/>
      <c r="J109" s="137"/>
      <c r="K109" s="137"/>
      <c r="L109" s="137"/>
      <c r="M109" s="137"/>
      <c r="N109" s="137"/>
      <c r="O109" s="137"/>
      <c r="P109" s="137"/>
      <c r="Q109" s="137"/>
      <c r="R109" s="137"/>
      <c r="S109" s="137"/>
      <c r="T109" s="137"/>
      <c r="U109" s="137"/>
      <c r="V109" s="137"/>
      <c r="W109" s="131"/>
      <c r="X109" s="80"/>
    </row>
    <row r="110" spans="1:24" x14ac:dyDescent="0.2">
      <c r="A110" s="137"/>
      <c r="B110" s="137"/>
      <c r="C110" s="137"/>
      <c r="D110" s="137"/>
      <c r="E110" s="137"/>
      <c r="F110" s="137"/>
      <c r="G110" s="137"/>
      <c r="H110" s="137"/>
      <c r="I110" s="137"/>
      <c r="J110" s="137"/>
      <c r="K110" s="137"/>
      <c r="L110" s="137"/>
      <c r="M110" s="137"/>
      <c r="N110" s="137"/>
      <c r="O110" s="137"/>
      <c r="P110" s="137"/>
      <c r="Q110" s="137"/>
      <c r="R110" s="137"/>
      <c r="S110" s="137"/>
      <c r="T110" s="137"/>
      <c r="U110" s="137"/>
      <c r="V110" s="137"/>
      <c r="W110" s="131"/>
      <c r="X110" s="80"/>
    </row>
    <row r="111" spans="1:24" ht="12.75" customHeight="1" x14ac:dyDescent="0.2">
      <c r="A111" s="137"/>
      <c r="B111" s="137"/>
      <c r="C111" s="137"/>
      <c r="D111" s="137"/>
      <c r="E111" s="137"/>
      <c r="F111" s="137"/>
      <c r="G111" s="137"/>
      <c r="H111" s="137"/>
      <c r="I111" s="137"/>
      <c r="J111" s="137"/>
      <c r="K111" s="137"/>
      <c r="L111" s="137"/>
      <c r="M111" s="137"/>
      <c r="N111" s="137"/>
      <c r="O111" s="137"/>
      <c r="P111" s="137"/>
      <c r="Q111" s="137"/>
      <c r="R111" s="137"/>
      <c r="S111" s="137"/>
      <c r="T111" s="137"/>
      <c r="U111" s="137"/>
      <c r="V111" s="137"/>
      <c r="W111" s="131"/>
      <c r="X111" s="80"/>
    </row>
    <row r="112" spans="1:24" x14ac:dyDescent="0.2">
      <c r="A112" s="137"/>
      <c r="B112" s="137"/>
      <c r="C112" s="137"/>
      <c r="D112" s="137"/>
      <c r="E112" s="137"/>
      <c r="F112" s="137"/>
      <c r="G112" s="137"/>
      <c r="H112" s="137"/>
      <c r="I112" s="137"/>
      <c r="J112" s="137"/>
      <c r="K112" s="137"/>
      <c r="L112" s="137"/>
      <c r="M112" s="137"/>
      <c r="N112" s="137"/>
      <c r="O112" s="137"/>
      <c r="P112" s="137"/>
      <c r="Q112" s="137"/>
      <c r="R112" s="137"/>
      <c r="S112" s="137"/>
      <c r="T112" s="137"/>
      <c r="U112" s="137"/>
      <c r="V112" s="137"/>
      <c r="W112" s="131"/>
      <c r="X112" s="80"/>
    </row>
    <row r="113" spans="1:24" x14ac:dyDescent="0.2">
      <c r="A113" s="137"/>
      <c r="B113" s="137"/>
      <c r="C113" s="137"/>
      <c r="D113" s="137"/>
      <c r="E113" s="137"/>
      <c r="F113" s="137"/>
      <c r="G113" s="137"/>
      <c r="H113" s="137"/>
      <c r="I113" s="137"/>
      <c r="J113" s="137"/>
      <c r="K113" s="137"/>
      <c r="L113" s="137"/>
      <c r="M113" s="137"/>
      <c r="N113" s="137"/>
      <c r="O113" s="137"/>
      <c r="P113" s="137"/>
      <c r="Q113" s="137"/>
      <c r="R113" s="137"/>
      <c r="S113" s="137"/>
      <c r="T113" s="137"/>
      <c r="U113" s="137"/>
      <c r="V113" s="137"/>
      <c r="W113" s="131"/>
      <c r="X113" s="80"/>
    </row>
    <row r="114" spans="1:24" x14ac:dyDescent="0.2">
      <c r="A114" s="137"/>
      <c r="B114" s="137"/>
      <c r="C114" s="137"/>
      <c r="D114" s="137"/>
      <c r="E114" s="137"/>
      <c r="F114" s="137"/>
      <c r="G114" s="137"/>
      <c r="H114" s="137"/>
      <c r="I114" s="137"/>
      <c r="J114" s="137"/>
      <c r="K114" s="137"/>
      <c r="L114" s="137"/>
      <c r="M114" s="137"/>
      <c r="N114" s="137"/>
      <c r="O114" s="137"/>
      <c r="P114" s="137"/>
      <c r="Q114" s="137"/>
      <c r="R114" s="137"/>
      <c r="S114" s="137"/>
      <c r="T114" s="137"/>
      <c r="U114" s="137"/>
      <c r="V114" s="137"/>
      <c r="W114" s="131"/>
      <c r="X114" s="80"/>
    </row>
    <row r="115" spans="1:24" x14ac:dyDescent="0.2">
      <c r="A115" s="137"/>
      <c r="B115" s="137"/>
      <c r="C115" s="137"/>
      <c r="D115" s="137"/>
      <c r="E115" s="137"/>
      <c r="F115" s="137"/>
      <c r="G115" s="137"/>
      <c r="H115" s="137"/>
      <c r="I115" s="137"/>
      <c r="J115" s="137"/>
      <c r="K115" s="137"/>
      <c r="L115" s="137"/>
      <c r="M115" s="137"/>
      <c r="N115" s="137"/>
      <c r="O115" s="137"/>
      <c r="P115" s="137"/>
      <c r="Q115" s="137"/>
      <c r="R115" s="137"/>
      <c r="S115" s="137"/>
      <c r="T115" s="137"/>
      <c r="U115" s="137"/>
      <c r="V115" s="137"/>
      <c r="W115" s="131"/>
      <c r="X115" s="80"/>
    </row>
    <row r="116" spans="1:24" x14ac:dyDescent="0.2">
      <c r="A116" s="137"/>
      <c r="B116" s="137"/>
      <c r="C116" s="137"/>
      <c r="D116" s="137"/>
      <c r="E116" s="137"/>
      <c r="F116" s="137"/>
      <c r="G116" s="137"/>
      <c r="H116" s="137"/>
      <c r="I116" s="137"/>
      <c r="J116" s="137"/>
      <c r="K116" s="137"/>
      <c r="L116" s="137"/>
      <c r="M116" s="137"/>
      <c r="N116" s="137"/>
      <c r="O116" s="137"/>
      <c r="P116" s="137"/>
      <c r="Q116" s="137"/>
      <c r="R116" s="137"/>
      <c r="S116" s="137"/>
      <c r="T116" s="137"/>
      <c r="U116" s="137"/>
      <c r="V116" s="137"/>
      <c r="W116" s="131"/>
      <c r="X116" s="80"/>
    </row>
    <row r="117" spans="1:24" x14ac:dyDescent="0.2">
      <c r="A117" s="137"/>
      <c r="B117" s="137"/>
      <c r="C117" s="137"/>
      <c r="D117" s="137"/>
      <c r="E117" s="137"/>
      <c r="F117" s="137"/>
      <c r="G117" s="137"/>
      <c r="H117" s="137"/>
      <c r="I117" s="137"/>
      <c r="J117" s="137"/>
      <c r="K117" s="137"/>
      <c r="L117" s="137"/>
      <c r="M117" s="137"/>
      <c r="N117" s="137"/>
      <c r="O117" s="137"/>
      <c r="P117" s="137"/>
      <c r="Q117" s="137"/>
      <c r="R117" s="137"/>
      <c r="S117" s="137"/>
      <c r="T117" s="137"/>
      <c r="U117" s="137"/>
      <c r="V117" s="137"/>
      <c r="W117" s="131"/>
      <c r="X117" s="80"/>
    </row>
    <row r="118" spans="1:24" x14ac:dyDescent="0.2">
      <c r="A118" s="137"/>
      <c r="B118" s="137"/>
      <c r="C118" s="137"/>
      <c r="D118" s="137"/>
      <c r="E118" s="137"/>
      <c r="F118" s="137"/>
      <c r="G118" s="137"/>
      <c r="H118" s="137"/>
      <c r="I118" s="137"/>
      <c r="J118" s="137"/>
      <c r="K118" s="137"/>
      <c r="L118" s="137"/>
      <c r="M118" s="137"/>
      <c r="N118" s="137"/>
      <c r="O118" s="137"/>
      <c r="P118" s="137"/>
      <c r="Q118" s="137"/>
      <c r="R118" s="137"/>
      <c r="S118" s="137"/>
      <c r="T118" s="137"/>
      <c r="U118" s="137"/>
      <c r="V118" s="137"/>
      <c r="W118" s="131"/>
      <c r="X118" s="80"/>
    </row>
    <row r="119" spans="1:24" x14ac:dyDescent="0.2">
      <c r="A119" s="137"/>
      <c r="B119" s="137"/>
      <c r="C119" s="137"/>
      <c r="D119" s="137"/>
      <c r="E119" s="137"/>
      <c r="F119" s="137"/>
      <c r="G119" s="137"/>
      <c r="H119" s="137"/>
      <c r="I119" s="137"/>
      <c r="J119" s="137"/>
      <c r="K119" s="137"/>
      <c r="L119" s="137"/>
      <c r="M119" s="137"/>
      <c r="N119" s="137"/>
      <c r="O119" s="137"/>
      <c r="P119" s="137"/>
      <c r="Q119" s="137"/>
      <c r="R119" s="137"/>
      <c r="S119" s="137"/>
      <c r="T119" s="137"/>
      <c r="U119" s="137"/>
      <c r="V119" s="137"/>
      <c r="W119" s="131"/>
      <c r="X119" s="80"/>
    </row>
    <row r="120" spans="1:24" x14ac:dyDescent="0.2">
      <c r="A120" s="137"/>
      <c r="B120" s="137"/>
      <c r="C120" s="137"/>
      <c r="D120" s="137"/>
      <c r="E120" s="137"/>
      <c r="F120" s="137"/>
      <c r="G120" s="137"/>
      <c r="H120" s="137"/>
      <c r="I120" s="137"/>
      <c r="J120" s="137"/>
      <c r="K120" s="137"/>
      <c r="L120" s="137"/>
      <c r="M120" s="137"/>
      <c r="N120" s="137"/>
      <c r="O120" s="137"/>
      <c r="P120" s="137"/>
      <c r="Q120" s="137"/>
      <c r="R120" s="137"/>
      <c r="S120" s="137"/>
      <c r="T120" s="137"/>
      <c r="U120" s="137"/>
      <c r="V120" s="137"/>
      <c r="W120" s="131"/>
      <c r="X120" s="80"/>
    </row>
    <row r="121" spans="1:24" x14ac:dyDescent="0.2">
      <c r="A121" s="137"/>
      <c r="B121" s="137"/>
      <c r="C121" s="137"/>
      <c r="D121" s="137"/>
      <c r="E121" s="137"/>
      <c r="F121" s="137"/>
      <c r="G121" s="137"/>
      <c r="H121" s="137"/>
      <c r="I121" s="137"/>
      <c r="J121" s="137"/>
      <c r="K121" s="137"/>
      <c r="L121" s="137"/>
      <c r="M121" s="137"/>
      <c r="N121" s="137"/>
      <c r="O121" s="137"/>
      <c r="P121" s="137"/>
      <c r="Q121" s="137"/>
      <c r="R121" s="137"/>
      <c r="S121" s="137"/>
      <c r="T121" s="137"/>
      <c r="U121" s="137"/>
      <c r="V121" s="137"/>
      <c r="W121" s="131"/>
      <c r="X121" s="80"/>
    </row>
    <row r="122" spans="1:24" x14ac:dyDescent="0.2">
      <c r="A122" s="137"/>
      <c r="B122" s="137"/>
      <c r="C122" s="137"/>
      <c r="D122" s="137"/>
      <c r="E122" s="137"/>
      <c r="F122" s="137"/>
      <c r="G122" s="137"/>
      <c r="H122" s="137"/>
      <c r="I122" s="137"/>
      <c r="J122" s="137"/>
      <c r="K122" s="137"/>
      <c r="L122" s="137"/>
      <c r="M122" s="137"/>
      <c r="N122" s="137"/>
      <c r="O122" s="137"/>
      <c r="P122" s="137"/>
      <c r="Q122" s="137"/>
      <c r="R122" s="137"/>
      <c r="S122" s="137"/>
      <c r="T122" s="137"/>
      <c r="U122" s="137"/>
      <c r="V122" s="137"/>
      <c r="W122" s="131"/>
      <c r="X122" s="80"/>
    </row>
    <row r="123" spans="1:24" x14ac:dyDescent="0.2">
      <c r="A123" s="137"/>
      <c r="B123" s="137"/>
      <c r="C123" s="137"/>
      <c r="D123" s="137"/>
      <c r="E123" s="137"/>
      <c r="F123" s="137"/>
      <c r="G123" s="137"/>
      <c r="H123" s="137"/>
      <c r="I123" s="137"/>
      <c r="J123" s="137"/>
      <c r="K123" s="137"/>
      <c r="L123" s="137"/>
      <c r="M123" s="137"/>
      <c r="N123" s="137"/>
      <c r="O123" s="137"/>
      <c r="P123" s="137"/>
      <c r="Q123" s="137"/>
      <c r="R123" s="137"/>
      <c r="S123" s="137"/>
      <c r="T123" s="137"/>
      <c r="U123" s="137"/>
      <c r="V123" s="137"/>
      <c r="W123" s="131"/>
      <c r="X123" s="80"/>
    </row>
    <row r="124" spans="1:24" x14ac:dyDescent="0.2">
      <c r="A124" s="137"/>
      <c r="B124" s="137"/>
      <c r="C124" s="137"/>
      <c r="D124" s="137"/>
      <c r="E124" s="137"/>
      <c r="F124" s="137"/>
      <c r="G124" s="137"/>
      <c r="H124" s="137"/>
      <c r="I124" s="137"/>
      <c r="J124" s="137"/>
      <c r="K124" s="137"/>
      <c r="L124" s="137"/>
      <c r="M124" s="137"/>
      <c r="N124" s="137"/>
      <c r="O124" s="137"/>
      <c r="P124" s="137"/>
      <c r="Q124" s="137"/>
      <c r="R124" s="137"/>
      <c r="S124" s="137"/>
      <c r="T124" s="137"/>
      <c r="U124" s="137"/>
      <c r="V124" s="137"/>
      <c r="W124" s="131"/>
      <c r="X124" s="80"/>
    </row>
    <row r="125" spans="1:24" x14ac:dyDescent="0.2">
      <c r="A125" s="137"/>
      <c r="B125" s="137"/>
      <c r="C125" s="137"/>
      <c r="D125" s="137"/>
      <c r="E125" s="137"/>
      <c r="F125" s="137"/>
      <c r="G125" s="137"/>
      <c r="H125" s="137"/>
      <c r="I125" s="137"/>
      <c r="J125" s="137"/>
      <c r="K125" s="137"/>
      <c r="L125" s="137"/>
      <c r="M125" s="137"/>
      <c r="N125" s="137"/>
      <c r="O125" s="137"/>
      <c r="P125" s="137"/>
      <c r="Q125" s="137"/>
      <c r="R125" s="137"/>
      <c r="S125" s="137"/>
      <c r="T125" s="137"/>
      <c r="U125" s="137"/>
      <c r="V125" s="137"/>
      <c r="W125" s="131"/>
      <c r="X125" s="80"/>
    </row>
    <row r="126" spans="1:24" x14ac:dyDescent="0.2">
      <c r="A126" s="137"/>
      <c r="B126" s="137"/>
      <c r="C126" s="137"/>
      <c r="D126" s="137"/>
      <c r="E126" s="137"/>
      <c r="F126" s="137"/>
      <c r="G126" s="137"/>
      <c r="H126" s="137"/>
      <c r="I126" s="137"/>
      <c r="J126" s="137"/>
      <c r="K126" s="137"/>
      <c r="L126" s="137"/>
      <c r="M126" s="137"/>
      <c r="N126" s="137"/>
      <c r="O126" s="137"/>
      <c r="P126" s="137"/>
      <c r="Q126" s="137"/>
      <c r="R126" s="137"/>
      <c r="S126" s="137"/>
      <c r="T126" s="137"/>
      <c r="U126" s="137"/>
      <c r="V126" s="137"/>
      <c r="W126" s="131"/>
      <c r="X126" s="80"/>
    </row>
    <row r="127" spans="1:24" x14ac:dyDescent="0.2">
      <c r="A127" s="137"/>
      <c r="B127" s="137"/>
      <c r="C127" s="137"/>
      <c r="D127" s="137"/>
      <c r="E127" s="137"/>
      <c r="F127" s="137"/>
      <c r="G127" s="137"/>
      <c r="H127" s="137"/>
      <c r="I127" s="137"/>
      <c r="J127" s="137"/>
      <c r="K127" s="137"/>
      <c r="L127" s="137"/>
      <c r="M127" s="137"/>
      <c r="N127" s="137"/>
      <c r="O127" s="137"/>
      <c r="P127" s="137"/>
      <c r="Q127" s="137"/>
      <c r="R127" s="137"/>
      <c r="S127" s="137"/>
      <c r="T127" s="137"/>
      <c r="U127" s="137"/>
      <c r="V127" s="137"/>
      <c r="W127" s="131"/>
      <c r="X127" s="80"/>
    </row>
    <row r="128" spans="1:24" x14ac:dyDescent="0.2">
      <c r="A128" s="137"/>
      <c r="B128" s="137"/>
      <c r="C128" s="137"/>
      <c r="D128" s="137"/>
      <c r="E128" s="137"/>
      <c r="F128" s="137"/>
      <c r="G128" s="137"/>
      <c r="H128" s="137"/>
      <c r="I128" s="137"/>
      <c r="J128" s="137"/>
      <c r="K128" s="137"/>
      <c r="L128" s="137"/>
      <c r="M128" s="137"/>
      <c r="N128" s="137"/>
      <c r="O128" s="137"/>
      <c r="P128" s="137"/>
      <c r="Q128" s="137"/>
      <c r="R128" s="137"/>
      <c r="S128" s="137"/>
      <c r="T128" s="137"/>
      <c r="U128" s="137"/>
      <c r="V128" s="137"/>
      <c r="W128" s="131"/>
      <c r="X128" s="80"/>
    </row>
    <row r="129" spans="1:24" x14ac:dyDescent="0.2">
      <c r="A129" s="137"/>
      <c r="B129" s="137"/>
      <c r="C129" s="137"/>
      <c r="D129" s="137"/>
      <c r="E129" s="137"/>
      <c r="F129" s="137"/>
      <c r="G129" s="137"/>
      <c r="H129" s="137"/>
      <c r="I129" s="137"/>
      <c r="J129" s="137"/>
      <c r="K129" s="137"/>
      <c r="L129" s="137"/>
      <c r="M129" s="137"/>
      <c r="N129" s="137"/>
      <c r="O129" s="137"/>
      <c r="P129" s="137"/>
      <c r="Q129" s="137"/>
      <c r="R129" s="137"/>
      <c r="S129" s="137"/>
      <c r="T129" s="137"/>
      <c r="U129" s="137"/>
      <c r="V129" s="137"/>
      <c r="W129" s="131"/>
      <c r="X129" s="80"/>
    </row>
    <row r="130" spans="1:24" x14ac:dyDescent="0.2">
      <c r="A130" s="137"/>
      <c r="B130" s="137"/>
      <c r="C130" s="137"/>
      <c r="D130" s="137"/>
      <c r="E130" s="137"/>
      <c r="F130" s="137"/>
      <c r="G130" s="137"/>
      <c r="H130" s="137"/>
      <c r="I130" s="137"/>
      <c r="J130" s="137"/>
      <c r="K130" s="137"/>
      <c r="L130" s="137"/>
      <c r="M130" s="137"/>
      <c r="N130" s="137"/>
      <c r="O130" s="137"/>
      <c r="P130" s="137"/>
      <c r="Q130" s="137"/>
      <c r="R130" s="137"/>
      <c r="S130" s="137"/>
      <c r="T130" s="137"/>
      <c r="U130" s="137"/>
      <c r="V130" s="137"/>
      <c r="W130" s="131"/>
      <c r="X130" s="80"/>
    </row>
    <row r="131" spans="1:24" x14ac:dyDescent="0.2">
      <c r="A131" s="32"/>
      <c r="B131" s="32"/>
      <c r="C131" s="32"/>
      <c r="D131" s="32"/>
      <c r="E131" s="32"/>
      <c r="F131" s="32"/>
      <c r="G131" s="32"/>
      <c r="H131" s="32"/>
      <c r="I131" s="32"/>
      <c r="J131" s="32"/>
      <c r="K131" s="32"/>
      <c r="L131" s="32"/>
      <c r="M131" s="32"/>
      <c r="N131" s="32"/>
      <c r="O131" s="32"/>
      <c r="P131" s="32"/>
      <c r="Q131" s="32"/>
      <c r="R131" s="32"/>
      <c r="S131" s="32"/>
      <c r="T131" s="32"/>
      <c r="U131" s="1"/>
      <c r="V131" s="1"/>
    </row>
    <row r="132" spans="1:24" x14ac:dyDescent="0.2">
      <c r="A132" s="32"/>
      <c r="B132" s="32"/>
      <c r="C132" s="32"/>
      <c r="D132" s="32"/>
      <c r="E132" s="32"/>
      <c r="F132" s="32"/>
      <c r="G132" s="32"/>
      <c r="H132" s="32"/>
      <c r="I132" s="32"/>
      <c r="J132" s="32"/>
      <c r="K132" s="32"/>
      <c r="L132" s="32"/>
      <c r="M132" s="32"/>
      <c r="N132" s="32"/>
      <c r="O132" s="32"/>
      <c r="P132" s="32"/>
      <c r="Q132" s="32"/>
      <c r="R132" s="32"/>
      <c r="S132" s="32"/>
      <c r="T132" s="32"/>
      <c r="U132" s="1"/>
      <c r="V132" s="1"/>
    </row>
    <row r="133" spans="1:24" x14ac:dyDescent="0.2">
      <c r="A133" s="32"/>
      <c r="B133" s="32"/>
      <c r="C133" s="32"/>
      <c r="D133" s="32"/>
      <c r="E133" s="32"/>
      <c r="F133" s="32"/>
      <c r="G133" s="32"/>
      <c r="H133" s="32"/>
      <c r="I133" s="32"/>
      <c r="J133" s="32"/>
      <c r="K133" s="32"/>
      <c r="L133" s="32"/>
      <c r="M133" s="32"/>
      <c r="N133" s="32"/>
      <c r="O133" s="32"/>
      <c r="P133" s="32"/>
      <c r="Q133" s="32"/>
      <c r="R133" s="32"/>
      <c r="S133" s="32"/>
      <c r="T133" s="32"/>
      <c r="U133" s="1"/>
      <c r="V133" s="1"/>
    </row>
    <row r="134" spans="1:24" x14ac:dyDescent="0.2">
      <c r="A134" s="32"/>
      <c r="B134" s="32"/>
      <c r="C134" s="32"/>
      <c r="D134" s="32"/>
      <c r="E134" s="32"/>
      <c r="F134" s="32"/>
      <c r="G134" s="32"/>
      <c r="H134" s="32"/>
      <c r="I134" s="32"/>
      <c r="J134" s="32"/>
      <c r="K134" s="32"/>
      <c r="L134" s="32"/>
      <c r="M134" s="32"/>
      <c r="N134" s="32"/>
      <c r="O134" s="32"/>
      <c r="P134" s="32"/>
      <c r="Q134" s="32"/>
      <c r="R134" s="32"/>
      <c r="S134" s="32"/>
      <c r="T134" s="32"/>
      <c r="U134" s="1"/>
      <c r="V134" s="1"/>
    </row>
    <row r="135" spans="1:24" x14ac:dyDescent="0.2">
      <c r="A135" s="32"/>
      <c r="B135" s="32"/>
      <c r="C135" s="32"/>
      <c r="D135" s="32"/>
      <c r="E135" s="32"/>
      <c r="F135" s="32"/>
      <c r="G135" s="32"/>
      <c r="H135" s="32"/>
      <c r="I135" s="32"/>
      <c r="J135" s="32"/>
      <c r="K135" s="32"/>
      <c r="L135" s="32"/>
      <c r="M135" s="32"/>
      <c r="N135" s="32"/>
      <c r="O135" s="32"/>
      <c r="P135" s="32"/>
      <c r="Q135" s="32"/>
      <c r="R135" s="32"/>
      <c r="S135" s="32"/>
      <c r="T135" s="32"/>
      <c r="U135" s="1"/>
      <c r="V135" s="1"/>
    </row>
    <row r="136" spans="1:24" x14ac:dyDescent="0.2">
      <c r="A136" s="32"/>
      <c r="B136" s="32"/>
      <c r="C136" s="32"/>
      <c r="D136" s="32"/>
      <c r="E136" s="32"/>
      <c r="F136" s="32"/>
      <c r="G136" s="32"/>
      <c r="H136" s="32"/>
      <c r="I136" s="32"/>
      <c r="J136" s="32"/>
      <c r="K136" s="32"/>
      <c r="L136" s="32"/>
      <c r="M136" s="32"/>
      <c r="N136" s="32"/>
      <c r="O136" s="32"/>
      <c r="P136" s="32"/>
      <c r="Q136" s="32"/>
      <c r="R136" s="32"/>
      <c r="S136" s="32"/>
      <c r="T136" s="32"/>
      <c r="U136" s="1"/>
      <c r="V136" s="1"/>
    </row>
    <row r="137" spans="1:24" x14ac:dyDescent="0.2">
      <c r="A137" s="32"/>
      <c r="B137" s="32"/>
      <c r="C137" s="32"/>
      <c r="D137" s="32"/>
      <c r="E137" s="32"/>
      <c r="F137" s="32"/>
      <c r="G137" s="32"/>
      <c r="H137" s="32"/>
      <c r="I137" s="32"/>
      <c r="J137" s="32"/>
      <c r="K137" s="32"/>
      <c r="L137" s="32"/>
      <c r="M137" s="32"/>
      <c r="N137" s="32"/>
      <c r="O137" s="32"/>
      <c r="P137" s="32"/>
      <c r="Q137" s="32"/>
      <c r="R137" s="32"/>
      <c r="S137" s="32"/>
      <c r="T137" s="32"/>
      <c r="U137" s="1"/>
      <c r="V137" s="1"/>
    </row>
    <row r="138" spans="1:24" x14ac:dyDescent="0.2">
      <c r="A138" s="32"/>
      <c r="B138" s="32"/>
      <c r="C138" s="32"/>
      <c r="D138" s="32"/>
      <c r="E138" s="32"/>
      <c r="F138" s="32"/>
      <c r="G138" s="32"/>
      <c r="H138" s="32"/>
      <c r="I138" s="32"/>
      <c r="J138" s="32"/>
      <c r="K138" s="32"/>
      <c r="L138" s="32"/>
      <c r="M138" s="32"/>
      <c r="N138" s="32"/>
      <c r="O138" s="32"/>
      <c r="P138" s="32"/>
      <c r="Q138" s="32"/>
      <c r="R138" s="32"/>
      <c r="S138" s="32"/>
      <c r="T138" s="32"/>
      <c r="U138" s="1"/>
      <c r="V138" s="1"/>
    </row>
    <row r="139" spans="1:24" x14ac:dyDescent="0.2">
      <c r="A139" s="32"/>
      <c r="B139" s="32"/>
      <c r="C139" s="32"/>
      <c r="D139" s="32"/>
      <c r="E139" s="32"/>
      <c r="F139" s="32"/>
      <c r="G139" s="32"/>
      <c r="H139" s="32"/>
      <c r="I139" s="32"/>
      <c r="J139" s="32"/>
      <c r="K139" s="32"/>
      <c r="L139" s="32"/>
      <c r="M139" s="32"/>
      <c r="N139" s="32"/>
      <c r="O139" s="32"/>
      <c r="P139" s="32"/>
      <c r="Q139" s="32"/>
      <c r="R139" s="32"/>
      <c r="S139" s="32"/>
      <c r="T139" s="32"/>
      <c r="U139" s="1"/>
      <c r="V139" s="1"/>
    </row>
    <row r="140" spans="1:24" x14ac:dyDescent="0.2">
      <c r="A140" s="32"/>
      <c r="B140" s="32"/>
      <c r="C140" s="32"/>
      <c r="D140" s="32"/>
      <c r="E140" s="32"/>
      <c r="F140" s="32"/>
      <c r="G140" s="32"/>
      <c r="H140" s="32"/>
      <c r="I140" s="32"/>
      <c r="J140" s="32"/>
      <c r="K140" s="32"/>
      <c r="L140" s="32"/>
      <c r="M140" s="32"/>
      <c r="N140" s="32"/>
      <c r="O140" s="32"/>
      <c r="P140" s="32"/>
      <c r="Q140" s="32"/>
      <c r="R140" s="32"/>
      <c r="S140" s="32"/>
      <c r="T140" s="32"/>
      <c r="U140" s="1"/>
      <c r="V140" s="1"/>
    </row>
    <row r="141" spans="1:24" x14ac:dyDescent="0.2">
      <c r="A141" s="32"/>
      <c r="B141" s="32"/>
      <c r="C141" s="32"/>
      <c r="D141" s="32"/>
      <c r="E141" s="32"/>
      <c r="F141" s="32"/>
      <c r="G141" s="32"/>
      <c r="H141" s="32"/>
      <c r="I141" s="32"/>
      <c r="J141" s="32"/>
      <c r="K141" s="32"/>
      <c r="L141" s="32"/>
      <c r="M141" s="32"/>
      <c r="N141" s="32"/>
      <c r="O141" s="32"/>
      <c r="P141" s="32"/>
      <c r="Q141" s="32"/>
      <c r="R141" s="32"/>
      <c r="S141" s="32"/>
      <c r="T141" s="32"/>
      <c r="U141" s="1"/>
      <c r="V141" s="1"/>
    </row>
    <row r="142" spans="1:24" x14ac:dyDescent="0.2">
      <c r="A142" s="32"/>
      <c r="B142" s="32"/>
      <c r="C142" s="32"/>
      <c r="D142" s="32"/>
      <c r="E142" s="32"/>
      <c r="F142" s="32"/>
      <c r="G142" s="32"/>
      <c r="H142" s="32"/>
      <c r="I142" s="32"/>
      <c r="J142" s="32"/>
      <c r="K142" s="32"/>
      <c r="L142" s="32"/>
      <c r="M142" s="32"/>
      <c r="N142" s="32"/>
      <c r="O142" s="32"/>
      <c r="P142" s="32"/>
      <c r="Q142" s="32"/>
      <c r="R142" s="32"/>
      <c r="S142" s="32"/>
      <c r="T142" s="32"/>
      <c r="U142" s="1"/>
      <c r="V142" s="1"/>
    </row>
    <row r="143" spans="1:24" x14ac:dyDescent="0.2">
      <c r="A143" s="32"/>
      <c r="B143" s="32"/>
      <c r="C143" s="32"/>
      <c r="D143" s="32"/>
      <c r="E143" s="32"/>
      <c r="F143" s="32"/>
      <c r="G143" s="32"/>
      <c r="H143" s="32"/>
      <c r="I143" s="32"/>
      <c r="J143" s="32"/>
      <c r="K143" s="32"/>
      <c r="L143" s="32"/>
      <c r="M143" s="32"/>
      <c r="N143" s="32"/>
      <c r="O143" s="32"/>
      <c r="P143" s="32"/>
      <c r="Q143" s="32"/>
      <c r="R143" s="32"/>
      <c r="S143" s="32"/>
      <c r="T143" s="32"/>
      <c r="U143" s="1"/>
      <c r="V143" s="1"/>
    </row>
    <row r="144" spans="1:24" x14ac:dyDescent="0.2">
      <c r="A144" s="32"/>
      <c r="B144" s="32"/>
      <c r="C144" s="32"/>
      <c r="D144" s="32"/>
      <c r="E144" s="32"/>
      <c r="F144" s="32"/>
      <c r="G144" s="32"/>
      <c r="H144" s="32"/>
      <c r="I144" s="32"/>
      <c r="J144" s="32"/>
      <c r="K144" s="32"/>
      <c r="L144" s="32"/>
      <c r="M144" s="32"/>
      <c r="N144" s="32"/>
      <c r="O144" s="32"/>
      <c r="P144" s="32"/>
      <c r="Q144" s="32"/>
      <c r="R144" s="32"/>
      <c r="S144" s="32"/>
      <c r="T144" s="32"/>
      <c r="U144" s="1"/>
      <c r="V144" s="1"/>
    </row>
    <row r="145" spans="1:22" x14ac:dyDescent="0.2">
      <c r="A145" s="32"/>
      <c r="B145" s="32"/>
      <c r="C145" s="32"/>
      <c r="D145" s="32"/>
      <c r="E145" s="32"/>
      <c r="F145" s="32"/>
      <c r="G145" s="32"/>
      <c r="H145" s="32"/>
      <c r="I145" s="32"/>
      <c r="J145" s="32"/>
      <c r="K145" s="32"/>
      <c r="L145" s="32"/>
      <c r="M145" s="32"/>
      <c r="N145" s="32"/>
      <c r="O145" s="32"/>
      <c r="P145" s="32"/>
      <c r="Q145" s="32"/>
      <c r="R145" s="32"/>
      <c r="S145" s="32"/>
      <c r="T145" s="32"/>
      <c r="U145" s="1"/>
      <c r="V145" s="1"/>
    </row>
    <row r="146" spans="1:22" x14ac:dyDescent="0.2">
      <c r="A146" s="32"/>
      <c r="B146" s="32"/>
      <c r="C146" s="32"/>
      <c r="D146" s="32"/>
      <c r="E146" s="32"/>
      <c r="F146" s="32"/>
      <c r="G146" s="32"/>
      <c r="H146" s="32"/>
      <c r="I146" s="32"/>
      <c r="J146" s="32"/>
      <c r="K146" s="32"/>
      <c r="L146" s="32"/>
      <c r="M146" s="32"/>
      <c r="N146" s="32"/>
      <c r="O146" s="32"/>
      <c r="P146" s="32"/>
      <c r="Q146" s="32"/>
      <c r="R146" s="32"/>
      <c r="S146" s="32"/>
      <c r="T146" s="32"/>
      <c r="U146" s="1"/>
      <c r="V146" s="1"/>
    </row>
    <row r="147" spans="1:22" x14ac:dyDescent="0.2">
      <c r="A147" s="32"/>
      <c r="B147" s="32"/>
      <c r="C147" s="32"/>
      <c r="D147" s="32"/>
      <c r="E147" s="32"/>
      <c r="F147" s="32"/>
      <c r="G147" s="32"/>
      <c r="H147" s="32"/>
      <c r="I147" s="32"/>
      <c r="J147" s="32"/>
      <c r="K147" s="32"/>
      <c r="L147" s="32"/>
      <c r="M147" s="32"/>
      <c r="N147" s="32"/>
      <c r="O147" s="32"/>
      <c r="P147" s="32"/>
      <c r="Q147" s="32"/>
      <c r="R147" s="32"/>
      <c r="S147" s="32"/>
      <c r="T147" s="32"/>
      <c r="U147" s="1"/>
      <c r="V147" s="1"/>
    </row>
    <row r="148" spans="1:22" x14ac:dyDescent="0.2">
      <c r="A148" s="32"/>
      <c r="B148" s="32"/>
      <c r="C148" s="32"/>
      <c r="D148" s="32"/>
      <c r="E148" s="32"/>
      <c r="F148" s="32"/>
      <c r="G148" s="32"/>
      <c r="H148" s="32"/>
      <c r="I148" s="32"/>
      <c r="J148" s="32"/>
      <c r="K148" s="32"/>
      <c r="L148" s="32"/>
      <c r="M148" s="32"/>
      <c r="N148" s="32"/>
      <c r="O148" s="32"/>
      <c r="P148" s="32"/>
      <c r="Q148" s="32"/>
      <c r="R148" s="32"/>
      <c r="S148" s="32"/>
      <c r="T148" s="32"/>
      <c r="U148" s="1"/>
      <c r="V148" s="1"/>
    </row>
    <row r="149" spans="1:22" x14ac:dyDescent="0.2">
      <c r="A149" s="32"/>
      <c r="B149" s="32"/>
      <c r="C149" s="32"/>
      <c r="D149" s="32"/>
      <c r="E149" s="32"/>
      <c r="F149" s="32"/>
      <c r="G149" s="32"/>
      <c r="H149" s="32"/>
      <c r="I149" s="32"/>
      <c r="J149" s="32"/>
      <c r="K149" s="32"/>
      <c r="L149" s="32"/>
      <c r="M149" s="32"/>
      <c r="N149" s="32"/>
      <c r="O149" s="32"/>
      <c r="P149" s="32"/>
      <c r="Q149" s="32"/>
      <c r="R149" s="32"/>
      <c r="S149" s="32"/>
      <c r="T149" s="32"/>
      <c r="U149" s="1"/>
      <c r="V149" s="1"/>
    </row>
    <row r="150" spans="1:22" x14ac:dyDescent="0.2">
      <c r="A150" s="32"/>
      <c r="B150" s="32"/>
      <c r="C150" s="32"/>
      <c r="D150" s="32"/>
      <c r="E150" s="32"/>
      <c r="F150" s="32"/>
      <c r="G150" s="32"/>
      <c r="H150" s="32"/>
      <c r="I150" s="32"/>
      <c r="J150" s="32"/>
      <c r="K150" s="32"/>
      <c r="L150" s="32"/>
      <c r="M150" s="32"/>
      <c r="N150" s="32"/>
      <c r="O150" s="32"/>
      <c r="P150" s="32"/>
      <c r="Q150" s="32"/>
      <c r="R150" s="32"/>
      <c r="S150" s="32"/>
      <c r="T150" s="32"/>
      <c r="U150" s="1"/>
      <c r="V150" s="1"/>
    </row>
    <row r="151" spans="1:22" x14ac:dyDescent="0.2">
      <c r="A151" s="32"/>
      <c r="B151" s="32"/>
      <c r="C151" s="32"/>
      <c r="D151" s="32"/>
      <c r="E151" s="32"/>
      <c r="F151" s="32"/>
      <c r="G151" s="32"/>
      <c r="H151" s="32"/>
      <c r="I151" s="32"/>
      <c r="J151" s="32"/>
      <c r="K151" s="32"/>
      <c r="L151" s="32"/>
      <c r="M151" s="32"/>
      <c r="N151" s="32"/>
      <c r="O151" s="32"/>
      <c r="P151" s="32"/>
      <c r="Q151" s="32"/>
      <c r="R151" s="32"/>
      <c r="S151" s="32"/>
      <c r="T151" s="32"/>
      <c r="U151" s="1"/>
      <c r="V151" s="1"/>
    </row>
    <row r="152" spans="1:22" x14ac:dyDescent="0.2">
      <c r="A152" s="32"/>
      <c r="B152" s="32"/>
      <c r="C152" s="32"/>
      <c r="D152" s="32"/>
      <c r="E152" s="32"/>
      <c r="F152" s="32"/>
      <c r="G152" s="32"/>
      <c r="H152" s="32"/>
      <c r="I152" s="32"/>
      <c r="J152" s="32"/>
      <c r="K152" s="32"/>
      <c r="L152" s="32"/>
      <c r="M152" s="32"/>
      <c r="N152" s="32"/>
      <c r="O152" s="32"/>
      <c r="P152" s="32"/>
      <c r="Q152" s="32"/>
      <c r="R152" s="32"/>
      <c r="S152" s="32"/>
      <c r="T152" s="32"/>
      <c r="U152" s="1"/>
      <c r="V152" s="1"/>
    </row>
    <row r="153" spans="1:22" x14ac:dyDescent="0.2">
      <c r="A153" s="32"/>
      <c r="B153" s="32"/>
      <c r="C153" s="32"/>
      <c r="D153" s="32"/>
      <c r="E153" s="32"/>
      <c r="F153" s="32"/>
      <c r="G153" s="32"/>
      <c r="H153" s="32"/>
      <c r="I153" s="32"/>
      <c r="J153" s="32"/>
      <c r="K153" s="32"/>
      <c r="L153" s="32"/>
      <c r="M153" s="32"/>
      <c r="N153" s="32"/>
      <c r="O153" s="32"/>
      <c r="P153" s="32"/>
      <c r="Q153" s="32"/>
      <c r="R153" s="32"/>
      <c r="S153" s="32"/>
      <c r="T153" s="32"/>
      <c r="U153" s="1"/>
      <c r="V153" s="1"/>
    </row>
    <row r="154" spans="1:22" x14ac:dyDescent="0.2">
      <c r="A154" s="32"/>
      <c r="B154" s="32"/>
      <c r="C154" s="32"/>
      <c r="D154" s="32"/>
      <c r="E154" s="32"/>
      <c r="F154" s="32"/>
      <c r="G154" s="32"/>
      <c r="H154" s="32"/>
      <c r="I154" s="32"/>
      <c r="J154" s="32"/>
      <c r="K154" s="32"/>
      <c r="L154" s="32"/>
      <c r="M154" s="32"/>
      <c r="N154" s="32"/>
      <c r="O154" s="32"/>
      <c r="P154" s="32"/>
      <c r="Q154" s="32"/>
      <c r="R154" s="32"/>
      <c r="S154" s="32"/>
      <c r="T154" s="32"/>
      <c r="U154" s="1"/>
      <c r="V154" s="1"/>
    </row>
    <row r="155" spans="1:22" x14ac:dyDescent="0.2">
      <c r="A155" s="32"/>
      <c r="B155" s="32"/>
      <c r="C155" s="32"/>
      <c r="D155" s="32"/>
      <c r="E155" s="32"/>
      <c r="F155" s="32"/>
      <c r="G155" s="32"/>
      <c r="H155" s="32"/>
      <c r="I155" s="32"/>
      <c r="J155" s="32"/>
      <c r="K155" s="32"/>
      <c r="L155" s="32"/>
      <c r="M155" s="32"/>
      <c r="N155" s="32"/>
      <c r="O155" s="32"/>
      <c r="P155" s="32"/>
      <c r="Q155" s="32"/>
      <c r="R155" s="32"/>
      <c r="S155" s="32"/>
      <c r="T155" s="32"/>
      <c r="U155" s="1"/>
      <c r="V155" s="1"/>
    </row>
    <row r="156" spans="1:22" x14ac:dyDescent="0.2">
      <c r="A156" s="32"/>
      <c r="B156" s="32"/>
      <c r="C156" s="32"/>
      <c r="D156" s="32"/>
      <c r="E156" s="32"/>
      <c r="F156" s="32"/>
      <c r="G156" s="32"/>
      <c r="H156" s="32"/>
      <c r="I156" s="32"/>
      <c r="J156" s="32"/>
      <c r="K156" s="32"/>
      <c r="L156" s="32"/>
      <c r="M156" s="32"/>
      <c r="N156" s="32"/>
      <c r="O156" s="32"/>
      <c r="P156" s="32"/>
      <c r="Q156" s="32"/>
      <c r="R156" s="32"/>
      <c r="S156" s="32"/>
      <c r="T156" s="32"/>
      <c r="U156" s="1"/>
      <c r="V156" s="1"/>
    </row>
    <row r="157" spans="1:22" x14ac:dyDescent="0.2">
      <c r="A157" s="32"/>
      <c r="B157" s="32"/>
      <c r="C157" s="32"/>
      <c r="D157" s="32"/>
      <c r="E157" s="32"/>
      <c r="F157" s="32"/>
      <c r="G157" s="32"/>
      <c r="H157" s="32"/>
      <c r="I157" s="32"/>
      <c r="J157" s="32"/>
      <c r="K157" s="32"/>
      <c r="L157" s="32"/>
      <c r="M157" s="32"/>
      <c r="N157" s="32"/>
      <c r="O157" s="32"/>
      <c r="P157" s="32"/>
      <c r="Q157" s="32"/>
      <c r="R157" s="32"/>
      <c r="S157" s="32"/>
      <c r="T157" s="32"/>
      <c r="U157" s="1"/>
      <c r="V157" s="1"/>
    </row>
    <row r="158" spans="1:22" x14ac:dyDescent="0.2">
      <c r="A158" s="32"/>
      <c r="B158" s="32"/>
      <c r="C158" s="32"/>
      <c r="D158" s="32"/>
      <c r="E158" s="32"/>
      <c r="F158" s="32"/>
      <c r="G158" s="32"/>
      <c r="H158" s="32"/>
      <c r="I158" s="32"/>
      <c r="J158" s="32"/>
      <c r="K158" s="32"/>
      <c r="L158" s="32"/>
      <c r="M158" s="32"/>
      <c r="N158" s="32"/>
      <c r="O158" s="32"/>
      <c r="P158" s="32"/>
      <c r="Q158" s="32"/>
      <c r="R158" s="32"/>
      <c r="S158" s="32"/>
      <c r="T158" s="32"/>
      <c r="U158" s="1"/>
      <c r="V158" s="1"/>
    </row>
    <row r="159" spans="1:22" x14ac:dyDescent="0.2">
      <c r="A159" s="32"/>
      <c r="B159" s="32"/>
      <c r="C159" s="32"/>
      <c r="D159" s="32"/>
      <c r="E159" s="32"/>
      <c r="F159" s="32"/>
      <c r="G159" s="32"/>
      <c r="H159" s="32"/>
      <c r="I159" s="32"/>
      <c r="J159" s="32"/>
      <c r="K159" s="32"/>
      <c r="L159" s="32"/>
      <c r="M159" s="32"/>
      <c r="N159" s="32"/>
      <c r="O159" s="32"/>
      <c r="P159" s="32"/>
      <c r="Q159" s="32"/>
      <c r="R159" s="32"/>
      <c r="S159" s="32"/>
      <c r="T159" s="32"/>
      <c r="U159" s="1"/>
      <c r="V159" s="1"/>
    </row>
    <row r="160" spans="1:22" x14ac:dyDescent="0.2">
      <c r="A160" s="32"/>
      <c r="B160" s="32"/>
      <c r="C160" s="32"/>
      <c r="D160" s="32"/>
      <c r="E160" s="32"/>
      <c r="F160" s="32"/>
      <c r="G160" s="32"/>
      <c r="H160" s="32"/>
      <c r="I160" s="32"/>
      <c r="J160" s="32"/>
      <c r="K160" s="32"/>
      <c r="L160" s="32"/>
      <c r="M160" s="32"/>
      <c r="N160" s="32"/>
      <c r="O160" s="32"/>
      <c r="P160" s="32"/>
      <c r="Q160" s="32"/>
      <c r="R160" s="32"/>
      <c r="S160" s="32"/>
      <c r="T160" s="32"/>
      <c r="U160" s="1"/>
      <c r="V160" s="1"/>
    </row>
    <row r="161" spans="1:22" x14ac:dyDescent="0.2">
      <c r="A161" s="32"/>
      <c r="B161" s="32"/>
      <c r="C161" s="32"/>
      <c r="D161" s="32"/>
      <c r="E161" s="32"/>
      <c r="F161" s="32"/>
      <c r="G161" s="32"/>
      <c r="H161" s="32"/>
      <c r="I161" s="32"/>
      <c r="J161" s="32"/>
      <c r="K161" s="32"/>
      <c r="L161" s="32"/>
      <c r="M161" s="32"/>
      <c r="N161" s="32"/>
      <c r="O161" s="32"/>
      <c r="P161" s="32"/>
      <c r="Q161" s="32"/>
      <c r="R161" s="32"/>
      <c r="S161" s="32"/>
      <c r="T161" s="32"/>
      <c r="U161" s="1"/>
      <c r="V161" s="1"/>
    </row>
    <row r="162" spans="1:22" x14ac:dyDescent="0.2">
      <c r="A162" s="32"/>
      <c r="B162" s="32"/>
      <c r="C162" s="32"/>
      <c r="D162" s="32"/>
      <c r="E162" s="32"/>
      <c r="F162" s="32"/>
      <c r="G162" s="32"/>
      <c r="H162" s="32"/>
      <c r="I162" s="32"/>
      <c r="J162" s="32"/>
      <c r="K162" s="32"/>
      <c r="L162" s="32"/>
      <c r="M162" s="32"/>
      <c r="N162" s="32"/>
      <c r="O162" s="32"/>
      <c r="P162" s="32"/>
      <c r="Q162" s="32"/>
      <c r="R162" s="32"/>
      <c r="S162" s="32"/>
      <c r="T162" s="32"/>
      <c r="U162" s="1"/>
      <c r="V162" s="1"/>
    </row>
    <row r="163" spans="1:22" x14ac:dyDescent="0.2">
      <c r="A163" s="32"/>
      <c r="B163" s="32"/>
      <c r="C163" s="32"/>
      <c r="D163" s="32"/>
      <c r="E163" s="32"/>
      <c r="F163" s="32"/>
      <c r="G163" s="32"/>
      <c r="H163" s="32"/>
      <c r="I163" s="32"/>
      <c r="J163" s="32"/>
      <c r="K163" s="32"/>
      <c r="L163" s="32"/>
      <c r="M163" s="32"/>
      <c r="N163" s="32"/>
      <c r="O163" s="32"/>
      <c r="P163" s="32"/>
      <c r="Q163" s="32"/>
      <c r="R163" s="32"/>
      <c r="S163" s="32"/>
      <c r="T163" s="32"/>
      <c r="U163" s="1"/>
      <c r="V163" s="1"/>
    </row>
    <row r="164" spans="1:22" x14ac:dyDescent="0.2">
      <c r="A164" s="32"/>
      <c r="B164" s="32"/>
      <c r="C164" s="32"/>
      <c r="D164" s="32"/>
      <c r="E164" s="32"/>
      <c r="F164" s="32"/>
      <c r="G164" s="32"/>
      <c r="H164" s="32"/>
      <c r="I164" s="32"/>
      <c r="J164" s="32"/>
      <c r="K164" s="32"/>
      <c r="L164" s="32"/>
      <c r="M164" s="32"/>
      <c r="N164" s="32"/>
      <c r="O164" s="32"/>
      <c r="P164" s="32"/>
      <c r="Q164" s="32"/>
      <c r="R164" s="32"/>
      <c r="S164" s="32"/>
      <c r="T164" s="32"/>
      <c r="U164" s="1"/>
      <c r="V164" s="1"/>
    </row>
    <row r="165" spans="1:22" x14ac:dyDescent="0.2">
      <c r="A165" s="32"/>
      <c r="B165" s="32"/>
      <c r="C165" s="32"/>
      <c r="D165" s="32"/>
      <c r="E165" s="32"/>
      <c r="F165" s="32"/>
      <c r="G165" s="32"/>
      <c r="H165" s="32"/>
      <c r="I165" s="32"/>
      <c r="J165" s="32"/>
      <c r="K165" s="32"/>
      <c r="L165" s="32"/>
      <c r="M165" s="32"/>
      <c r="N165" s="32"/>
      <c r="O165" s="32"/>
      <c r="P165" s="32"/>
      <c r="Q165" s="32"/>
      <c r="R165" s="32"/>
      <c r="S165" s="32"/>
      <c r="T165" s="32"/>
      <c r="U165" s="1"/>
      <c r="V165" s="1"/>
    </row>
    <row r="166" spans="1:22" x14ac:dyDescent="0.2">
      <c r="A166" s="32"/>
      <c r="B166" s="32"/>
      <c r="C166" s="32"/>
      <c r="D166" s="32"/>
      <c r="E166" s="32"/>
      <c r="F166" s="32"/>
      <c r="G166" s="32"/>
      <c r="H166" s="32"/>
      <c r="I166" s="32"/>
      <c r="J166" s="32"/>
      <c r="K166" s="32"/>
      <c r="L166" s="32"/>
      <c r="M166" s="32"/>
      <c r="N166" s="32"/>
      <c r="O166" s="32"/>
      <c r="P166" s="32"/>
      <c r="Q166" s="32"/>
      <c r="R166" s="32"/>
      <c r="S166" s="32"/>
      <c r="T166" s="32"/>
      <c r="U166" s="1"/>
      <c r="V166" s="1"/>
    </row>
    <row r="167" spans="1:22" x14ac:dyDescent="0.2">
      <c r="A167" s="32"/>
      <c r="B167" s="32"/>
      <c r="C167" s="32"/>
      <c r="D167" s="32"/>
      <c r="E167" s="32"/>
      <c r="F167" s="32"/>
      <c r="G167" s="32"/>
      <c r="H167" s="32"/>
      <c r="I167" s="32"/>
      <c r="J167" s="32"/>
      <c r="K167" s="32"/>
      <c r="L167" s="32"/>
      <c r="M167" s="32"/>
      <c r="N167" s="32"/>
      <c r="O167" s="32"/>
      <c r="P167" s="32"/>
      <c r="Q167" s="32"/>
      <c r="R167" s="32"/>
      <c r="S167" s="32"/>
      <c r="T167" s="32"/>
      <c r="U167" s="1"/>
      <c r="V167" s="1"/>
    </row>
    <row r="168" spans="1:22" x14ac:dyDescent="0.2">
      <c r="A168" s="32"/>
      <c r="B168" s="32"/>
      <c r="C168" s="32"/>
      <c r="D168" s="32"/>
      <c r="E168" s="32"/>
      <c r="F168" s="32"/>
      <c r="G168" s="32"/>
      <c r="H168" s="32"/>
      <c r="I168" s="32"/>
      <c r="J168" s="32"/>
      <c r="K168" s="32"/>
      <c r="L168" s="32"/>
      <c r="M168" s="32"/>
      <c r="N168" s="32"/>
      <c r="O168" s="32"/>
      <c r="P168" s="32"/>
      <c r="Q168" s="32"/>
      <c r="R168" s="32"/>
      <c r="S168" s="32"/>
      <c r="T168" s="32"/>
      <c r="U168" s="1"/>
      <c r="V168" s="1"/>
    </row>
    <row r="169" spans="1:22" x14ac:dyDescent="0.2">
      <c r="A169" s="32"/>
      <c r="B169" s="32"/>
      <c r="C169" s="32"/>
      <c r="D169" s="32"/>
      <c r="E169" s="32"/>
      <c r="F169" s="32"/>
      <c r="G169" s="32"/>
      <c r="H169" s="32"/>
      <c r="I169" s="32"/>
      <c r="J169" s="32"/>
      <c r="K169" s="32"/>
      <c r="L169" s="32"/>
      <c r="M169" s="32"/>
      <c r="N169" s="32"/>
      <c r="O169" s="32"/>
      <c r="P169" s="32"/>
      <c r="Q169" s="32"/>
      <c r="R169" s="32"/>
      <c r="S169" s="32"/>
      <c r="T169" s="32"/>
      <c r="U169" s="1"/>
      <c r="V169" s="1"/>
    </row>
    <row r="170" spans="1:22" x14ac:dyDescent="0.2">
      <c r="A170" s="32"/>
      <c r="B170" s="32"/>
      <c r="C170" s="32"/>
      <c r="D170" s="32"/>
      <c r="E170" s="32"/>
      <c r="F170" s="32"/>
      <c r="G170" s="32"/>
      <c r="H170" s="32"/>
      <c r="I170" s="32"/>
      <c r="J170" s="32"/>
      <c r="K170" s="32"/>
      <c r="L170" s="32"/>
      <c r="M170" s="32"/>
      <c r="N170" s="32"/>
      <c r="O170" s="32"/>
      <c r="P170" s="32"/>
      <c r="Q170" s="32"/>
      <c r="R170" s="32"/>
      <c r="S170" s="32"/>
      <c r="T170" s="32"/>
      <c r="U170" s="1"/>
      <c r="V170" s="1"/>
    </row>
    <row r="171" spans="1:22" x14ac:dyDescent="0.2">
      <c r="A171" s="32"/>
      <c r="B171" s="32"/>
      <c r="C171" s="32"/>
      <c r="D171" s="32"/>
      <c r="E171" s="32"/>
      <c r="F171" s="32"/>
      <c r="G171" s="32"/>
      <c r="H171" s="32"/>
      <c r="I171" s="32"/>
      <c r="J171" s="32"/>
      <c r="K171" s="32"/>
      <c r="L171" s="32"/>
      <c r="M171" s="32"/>
      <c r="N171" s="32"/>
      <c r="O171" s="32"/>
      <c r="P171" s="32"/>
      <c r="Q171" s="32"/>
      <c r="R171" s="32"/>
      <c r="S171" s="32"/>
      <c r="T171" s="32"/>
      <c r="U171" s="1"/>
      <c r="V171" s="1"/>
    </row>
    <row r="172" spans="1:22" x14ac:dyDescent="0.2">
      <c r="A172" s="32"/>
      <c r="B172" s="32"/>
      <c r="C172" s="32"/>
      <c r="D172" s="32"/>
      <c r="E172" s="32"/>
      <c r="F172" s="32"/>
      <c r="G172" s="32"/>
      <c r="H172" s="32"/>
      <c r="I172" s="32"/>
      <c r="J172" s="32"/>
      <c r="K172" s="32"/>
      <c r="L172" s="32"/>
      <c r="M172" s="32"/>
      <c r="N172" s="32"/>
      <c r="O172" s="32"/>
      <c r="P172" s="32"/>
      <c r="Q172" s="32"/>
      <c r="R172" s="32"/>
      <c r="S172" s="32"/>
      <c r="T172" s="32"/>
      <c r="U172" s="1"/>
      <c r="V172" s="1"/>
    </row>
    <row r="173" spans="1:22" x14ac:dyDescent="0.2">
      <c r="A173" s="32"/>
      <c r="B173" s="32"/>
      <c r="C173" s="32"/>
      <c r="D173" s="32"/>
      <c r="E173" s="32"/>
      <c r="F173" s="32"/>
      <c r="G173" s="32"/>
      <c r="H173" s="32"/>
      <c r="I173" s="32"/>
      <c r="J173" s="32"/>
      <c r="K173" s="32"/>
      <c r="L173" s="32"/>
      <c r="M173" s="32"/>
      <c r="N173" s="32"/>
      <c r="O173" s="32"/>
      <c r="P173" s="32"/>
      <c r="Q173" s="32"/>
      <c r="R173" s="32"/>
      <c r="S173" s="32"/>
      <c r="T173" s="32"/>
      <c r="U173" s="1"/>
      <c r="V173" s="1"/>
    </row>
    <row r="174" spans="1:22" x14ac:dyDescent="0.2">
      <c r="A174" s="32"/>
      <c r="B174" s="32"/>
      <c r="C174" s="32"/>
      <c r="D174" s="32"/>
      <c r="E174" s="32"/>
      <c r="F174" s="32"/>
      <c r="G174" s="32"/>
      <c r="H174" s="32"/>
      <c r="I174" s="32"/>
      <c r="J174" s="32"/>
      <c r="K174" s="32"/>
      <c r="L174" s="32"/>
      <c r="M174" s="32"/>
      <c r="N174" s="32"/>
      <c r="O174" s="32"/>
      <c r="P174" s="32"/>
      <c r="Q174" s="32"/>
      <c r="R174" s="32"/>
      <c r="S174" s="32"/>
      <c r="T174" s="32"/>
      <c r="U174" s="1"/>
      <c r="V174" s="1"/>
    </row>
    <row r="175" spans="1:22" x14ac:dyDescent="0.2">
      <c r="A175" s="32"/>
      <c r="B175" s="32"/>
      <c r="C175" s="32"/>
      <c r="D175" s="32"/>
      <c r="E175" s="32"/>
      <c r="F175" s="32"/>
      <c r="G175" s="32"/>
      <c r="H175" s="32"/>
      <c r="I175" s="32"/>
      <c r="J175" s="32"/>
      <c r="K175" s="32"/>
      <c r="L175" s="32"/>
      <c r="M175" s="32"/>
      <c r="N175" s="32"/>
      <c r="O175" s="32"/>
      <c r="P175" s="32"/>
      <c r="Q175" s="32"/>
      <c r="R175" s="32"/>
      <c r="S175" s="32"/>
      <c r="T175" s="32"/>
      <c r="U175" s="1"/>
      <c r="V175" s="1"/>
    </row>
    <row r="176" spans="1:22" x14ac:dyDescent="0.2">
      <c r="A176" s="1"/>
      <c r="B176" s="1"/>
      <c r="C176" s="1"/>
      <c r="D176" s="1"/>
      <c r="E176" s="1"/>
      <c r="F176" s="1"/>
      <c r="G176" s="1"/>
      <c r="H176" s="1"/>
      <c r="I176" s="1"/>
      <c r="J176" s="1"/>
      <c r="K176" s="1"/>
      <c r="L176" s="1"/>
      <c r="M176" s="1"/>
      <c r="N176" s="1"/>
      <c r="O176" s="1"/>
      <c r="P176" s="1"/>
      <c r="Q176" s="1"/>
      <c r="R176" s="1"/>
      <c r="S176" s="1"/>
      <c r="T176" s="1"/>
      <c r="U176" s="1"/>
      <c r="V176" s="1"/>
    </row>
    <row r="177" spans="1:22" x14ac:dyDescent="0.2">
      <c r="A177" s="1"/>
      <c r="B177" s="1"/>
      <c r="C177" s="1"/>
      <c r="D177" s="1"/>
      <c r="E177" s="1"/>
      <c r="F177" s="1"/>
      <c r="G177" s="1"/>
      <c r="H177" s="1"/>
      <c r="I177" s="1"/>
      <c r="J177" s="1"/>
      <c r="K177" s="1"/>
      <c r="L177" s="1"/>
      <c r="M177" s="1"/>
      <c r="N177" s="1"/>
      <c r="O177" s="1"/>
      <c r="P177" s="1"/>
      <c r="Q177" s="1"/>
      <c r="R177" s="1"/>
      <c r="S177" s="1"/>
      <c r="T177" s="1"/>
      <c r="U177" s="1"/>
      <c r="V177" s="1"/>
    </row>
  </sheetData>
  <sheetProtection algorithmName="SHA-512" hashValue="L0SzR4yxktT16MjxZ3S20EHEwjLoyM1W+QWHMZbaY6Ht1mdkJRlPxkkO/nWxRehL1/5A9Oz2vtsy7LRecjaMMA==" saltValue="IX521wNC7HOjizRUiESBsg==" spinCount="100000" sheet="1" objects="1" scenarios="1" selectLockedCells="1"/>
  <mergeCells count="102">
    <mergeCell ref="T56:V56"/>
    <mergeCell ref="T57:V57"/>
    <mergeCell ref="L58:N58"/>
    <mergeCell ref="A58:K58"/>
    <mergeCell ref="A42:H42"/>
    <mergeCell ref="A43:H43"/>
    <mergeCell ref="A41:V41"/>
    <mergeCell ref="A44:H44"/>
    <mergeCell ref="A45:H45"/>
    <mergeCell ref="A46:H46"/>
    <mergeCell ref="A47:H47"/>
    <mergeCell ref="A53:H53"/>
    <mergeCell ref="A54:H54"/>
    <mergeCell ref="A55:H55"/>
    <mergeCell ref="A56:H56"/>
    <mergeCell ref="A57:H57"/>
    <mergeCell ref="A48:H48"/>
    <mergeCell ref="A49:H49"/>
    <mergeCell ref="A50:H50"/>
    <mergeCell ref="A51:H51"/>
    <mergeCell ref="A52:H52"/>
    <mergeCell ref="A23:H23"/>
    <mergeCell ref="A16:H16"/>
    <mergeCell ref="A15:H15"/>
    <mergeCell ref="A17:H17"/>
    <mergeCell ref="A18:H18"/>
    <mergeCell ref="A19:H19"/>
    <mergeCell ref="A20:H20"/>
    <mergeCell ref="A21:H21"/>
    <mergeCell ref="A22:H22"/>
    <mergeCell ref="Q56:S56"/>
    <mergeCell ref="Q57:S57"/>
    <mergeCell ref="A24:H24"/>
    <mergeCell ref="A25:H25"/>
    <mergeCell ref="A26:H26"/>
    <mergeCell ref="A27:H27"/>
    <mergeCell ref="A28:H28"/>
    <mergeCell ref="A34:H34"/>
    <mergeCell ref="A35:H35"/>
    <mergeCell ref="A36:H36"/>
    <mergeCell ref="A37:H37"/>
    <mergeCell ref="A38:H38"/>
    <mergeCell ref="A29:H29"/>
    <mergeCell ref="A30:H30"/>
    <mergeCell ref="A31:H31"/>
    <mergeCell ref="A32:H32"/>
    <mergeCell ref="A33:H33"/>
    <mergeCell ref="Q1:V9"/>
    <mergeCell ref="S14:V14"/>
    <mergeCell ref="M11:M13"/>
    <mergeCell ref="N11:N13"/>
    <mergeCell ref="Q11:V11"/>
    <mergeCell ref="Q12:Q13"/>
    <mergeCell ref="R12:R13"/>
    <mergeCell ref="S12:V12"/>
    <mergeCell ref="E5:G5"/>
    <mergeCell ref="E3:N3"/>
    <mergeCell ref="E7:N7"/>
    <mergeCell ref="K11:K13"/>
    <mergeCell ref="A11:H13"/>
    <mergeCell ref="A14:H14"/>
    <mergeCell ref="K9:N9"/>
    <mergeCell ref="L12:L13"/>
    <mergeCell ref="I11:I13"/>
    <mergeCell ref="J12:J13"/>
    <mergeCell ref="A80:T80"/>
    <mergeCell ref="F72:M72"/>
    <mergeCell ref="A64:S64"/>
    <mergeCell ref="F70:M70"/>
    <mergeCell ref="F71:M71"/>
    <mergeCell ref="N72:S72"/>
    <mergeCell ref="N70:S70"/>
    <mergeCell ref="N71:S71"/>
    <mergeCell ref="A70:B70"/>
    <mergeCell ref="A71:B71"/>
    <mergeCell ref="A72:B72"/>
    <mergeCell ref="F69:M69"/>
    <mergeCell ref="C71:D71"/>
    <mergeCell ref="W11:W13"/>
    <mergeCell ref="W1:W10"/>
    <mergeCell ref="W82:W130"/>
    <mergeCell ref="W56:W66"/>
    <mergeCell ref="W68:W81"/>
    <mergeCell ref="A39:W40"/>
    <mergeCell ref="A78:T78"/>
    <mergeCell ref="A79:T79"/>
    <mergeCell ref="A107:V130"/>
    <mergeCell ref="A81:T81"/>
    <mergeCell ref="A76:T76"/>
    <mergeCell ref="A77:T77"/>
    <mergeCell ref="A83:T104"/>
    <mergeCell ref="C72:D72"/>
    <mergeCell ref="C70:D70"/>
    <mergeCell ref="E62:F62"/>
    <mergeCell ref="E63:F63"/>
    <mergeCell ref="N69:S69"/>
    <mergeCell ref="A69:B69"/>
    <mergeCell ref="C69:D69"/>
    <mergeCell ref="A65:I65"/>
    <mergeCell ref="J65:S65"/>
    <mergeCell ref="A66:C66"/>
    <mergeCell ref="D66:S66"/>
  </mergeCells>
  <pageMargins left="0" right="0" top="0" bottom="0" header="0" footer="0"/>
  <pageSetup paperSize="9" scale="55" orientation="portrait" r:id="rId1"/>
  <headerFooter>
    <oddFooter>&amp;R&amp;P/&amp;N</oddFooter>
  </headerFooter>
  <rowBreaks count="2" manualBreakCount="2">
    <brk id="30" max="16383" man="1"/>
    <brk id="8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CCF96E3ECCC949B94A560EECA4FB43" ma:contentTypeVersion="0" ma:contentTypeDescription="Create a new document." ma:contentTypeScope="" ma:versionID="cf1ae6bee2a25e618362065bf7d2d089">
  <xsd:schema xmlns:xsd="http://www.w3.org/2001/XMLSchema" xmlns:xs="http://www.w3.org/2001/XMLSchema" xmlns:p="http://schemas.microsoft.com/office/2006/metadata/properties" xmlns:ns2="7231af7d-08d0-439a-9b88-4d6252b448f2" targetNamespace="http://schemas.microsoft.com/office/2006/metadata/properties" ma:root="true" ma:fieldsID="d55c0b72eb1d218ea8d47edbf8897284" ns2:_="">
    <xsd:import namespace="7231af7d-08d0-439a-9b88-4d6252b448f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31af7d-08d0-439a-9b88-4d6252b448f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BAC42C-7817-4419-9845-60624A1716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31af7d-08d0-439a-9b88-4d6252b448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06D366-14C0-4885-9A96-02028B3696D7}">
  <ds:schemaRefs>
    <ds:schemaRef ds:uri="http://schemas.microsoft.com/sharepoint/events"/>
  </ds:schemaRefs>
</ds:datastoreItem>
</file>

<file path=customXml/itemProps3.xml><?xml version="1.0" encoding="utf-8"?>
<ds:datastoreItem xmlns:ds="http://schemas.openxmlformats.org/officeDocument/2006/customXml" ds:itemID="{F0B1E434-41A4-443F-A81E-54D20C4831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Table 1</vt:lpstr>
      <vt:lpstr>'Table 1'!Nyomtatási_terület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dc:title>
  <dc:creator>BulejszaA</dc:creator>
  <cp:lastModifiedBy>Kovács Judit (Lakosság)</cp:lastModifiedBy>
  <cp:lastPrinted>2017-06-29T10:52:42Z</cp:lastPrinted>
  <dcterms:created xsi:type="dcterms:W3CDTF">2015-07-07T09:38:59Z</dcterms:created>
  <dcterms:modified xsi:type="dcterms:W3CDTF">2022-02-16T11:24:42Z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0x0101001FCCF96E3ECCC949B94A560EECA4FB43</vt:lpwstr>
  </property>
  <property fmtid="{D5CDD505-2E9C-101B-9397-08002B2CF9AE}" pid="3" name="_dlc_DocIdItemGuid">
    <vt:lpwstr>90b6523b-07f2-4291-9c90-f8e6ddaf7d6d</vt:lpwstr>
  </property>
</Properties>
</file>