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A83" lockStructure="1"/>
  <bookViews>
    <workbookView xWindow="480" yWindow="330" windowWidth="19440" windowHeight="7710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E17" i="1" l="1"/>
  <c r="E16" i="1"/>
  <c r="C16" i="1" l="1"/>
  <c r="C17" i="1" s="1"/>
  <c r="E18" i="1" l="1"/>
  <c r="C11" i="1" s="1"/>
</calcChain>
</file>

<file path=xl/sharedStrings.xml><?xml version="1.0" encoding="utf-8"?>
<sst xmlns="http://schemas.openxmlformats.org/spreadsheetml/2006/main" count="18" uniqueCount="16">
  <si>
    <t>Lakás</t>
  </si>
  <si>
    <t>Családi ház</t>
  </si>
  <si>
    <t>Típus tábla</t>
  </si>
  <si>
    <t>1.</t>
  </si>
  <si>
    <t>2.</t>
  </si>
  <si>
    <t>Nm korlát</t>
  </si>
  <si>
    <t>Rendelkezik-e Ön kivitelezői szerződéssel?</t>
  </si>
  <si>
    <t>igen</t>
  </si>
  <si>
    <t>nem</t>
  </si>
  <si>
    <t>kiv. Szerz.</t>
  </si>
  <si>
    <t>Összeg korlát</t>
  </si>
  <si>
    <t>Felépítésre kerülő ingatlan típusa?</t>
  </si>
  <si>
    <t>Költségvetés (telek+felépítmény)  bruttó összege:</t>
  </si>
  <si>
    <t>Visszaigényelhető ÁFA összege:</t>
  </si>
  <si>
    <t>ÁFA KALKULÁTOR</t>
  </si>
  <si>
    <r>
      <t>Ingatlan alapterülete? (m</t>
    </r>
    <r>
      <rPr>
        <b/>
        <vertAlign val="superscript"/>
        <sz val="11"/>
        <color theme="6" tint="-0.499984740745262"/>
        <rFont val="Tahoma"/>
        <family val="2"/>
        <charset val="238"/>
      </rPr>
      <t>2</t>
    </r>
    <r>
      <rPr>
        <b/>
        <sz val="11"/>
        <color theme="6" tint="-0.499984740745262"/>
        <rFont val="Tahoma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</si>
</sst>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rgb="FFC00000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sz val="11"/>
      <color theme="6" tint="-0.499984740745262"/>
      <name val="Tahoma"/>
      <family val="2"/>
      <charset val="238"/>
    </font>
    <font>
      <sz val="11"/>
      <color theme="6" tint="-0.499984740745262"/>
      <name val="Tahoma"/>
      <family val="2"/>
      <charset val="238"/>
    </font>
    <font>
      <b/>
      <vertAlign val="superscript"/>
      <sz val="11"/>
      <color theme="6" tint="-0.499984740745262"/>
      <name val="Tahoma"/>
      <family val="2"/>
      <charset val="238"/>
    </font>
    <font>
      <b/>
      <sz val="14"/>
      <color theme="6" tint="-0.499984740745262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1" fontId="0" fillId="0" borderId="1" xfId="0" applyNumberFormat="1" applyBorder="1"/>
    <xf numFmtId="0" fontId="4" fillId="0" borderId="0" xfId="0" applyFont="1"/>
    <xf numFmtId="0" fontId="2" fillId="0" borderId="0" xfId="0" applyFont="1"/>
    <xf numFmtId="0" fontId="4" fillId="0" borderId="0" xfId="0" applyFont="1" applyFill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4" borderId="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9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164" fontId="3" fillId="3" borderId="4" xfId="0" applyNumberFormat="1" applyFont="1" applyFill="1" applyBorder="1" applyAlignment="1" applyProtection="1">
      <alignment horizontal="center" vertical="center"/>
      <protection locked="0"/>
    </xf>
    <xf numFmtId="164" fontId="5" fillId="4" borderId="5" xfId="0" applyNumberFormat="1" applyFont="1" applyFill="1" applyBorder="1" applyAlignment="1" applyProtection="1">
      <alignment horizontal="center" vertical="center"/>
      <protection hidden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showGridLines="0" showRowColHeaders="0" tabSelected="1" zoomScaleNormal="100" workbookViewId="0">
      <selection activeCell="C6" sqref="C6"/>
    </sheetView>
  </sheetViews>
  <sheetFormatPr defaultRowHeight="15" x14ac:dyDescent="0.25"/>
  <cols>
    <col min="1" max="1" width="11.42578125" customWidth="1"/>
    <col min="2" max="2" width="56.7109375" customWidth="1"/>
    <col min="3" max="3" width="34.28515625" customWidth="1"/>
    <col min="5" max="5" width="27.28515625" customWidth="1"/>
    <col min="6" max="6" width="23.5703125" customWidth="1"/>
    <col min="7" max="7" width="27.5703125" customWidth="1"/>
  </cols>
  <sheetData>
    <row r="1" spans="2:7" ht="60" customHeight="1" x14ac:dyDescent="0.25"/>
    <row r="2" spans="2:7" ht="39.75" customHeight="1" x14ac:dyDescent="0.25">
      <c r="B2" s="12" t="s">
        <v>14</v>
      </c>
      <c r="C2" s="5"/>
      <c r="D2" s="4"/>
      <c r="E2" s="7"/>
      <c r="F2" s="7"/>
      <c r="G2" s="7"/>
    </row>
    <row r="3" spans="2:7" s="8" customFormat="1" ht="22.5" customHeight="1" x14ac:dyDescent="0.25">
      <c r="B3" s="10" t="s">
        <v>11</v>
      </c>
      <c r="C3" s="15" t="s">
        <v>0</v>
      </c>
      <c r="D3" s="7"/>
      <c r="E3" s="7"/>
      <c r="F3" s="7"/>
      <c r="G3" s="7"/>
    </row>
    <row r="4" spans="2:7" x14ac:dyDescent="0.25">
      <c r="B4" s="11"/>
      <c r="C4" s="4"/>
      <c r="D4" s="4"/>
      <c r="E4" s="7"/>
      <c r="F4" s="7"/>
      <c r="G4" s="7"/>
    </row>
    <row r="5" spans="2:7" s="8" customFormat="1" ht="22.5" customHeight="1" x14ac:dyDescent="0.25">
      <c r="B5" s="10" t="s">
        <v>15</v>
      </c>
      <c r="C5" s="15">
        <v>100</v>
      </c>
      <c r="D5" s="7"/>
      <c r="E5" s="7"/>
      <c r="F5" s="7"/>
      <c r="G5" s="7"/>
    </row>
    <row r="6" spans="2:7" x14ac:dyDescent="0.25">
      <c r="B6" s="11"/>
      <c r="C6" s="6"/>
      <c r="D6" s="4"/>
      <c r="E6" s="7"/>
      <c r="F6" s="7"/>
      <c r="G6" s="7"/>
    </row>
    <row r="7" spans="2:7" s="8" customFormat="1" ht="22.5" customHeight="1" x14ac:dyDescent="0.25">
      <c r="B7" s="10" t="s">
        <v>6</v>
      </c>
      <c r="C7" s="15" t="s">
        <v>8</v>
      </c>
      <c r="D7" s="7"/>
      <c r="E7" s="7"/>
      <c r="F7" s="7"/>
      <c r="G7" s="7"/>
    </row>
    <row r="8" spans="2:7" x14ac:dyDescent="0.25">
      <c r="B8" s="11"/>
      <c r="C8" s="4"/>
      <c r="D8" s="4"/>
      <c r="E8" s="4"/>
      <c r="F8" s="4"/>
      <c r="G8" s="4"/>
    </row>
    <row r="9" spans="2:7" s="8" customFormat="1" ht="22.5" customHeight="1" x14ac:dyDescent="0.25">
      <c r="B9" s="10" t="s">
        <v>12</v>
      </c>
      <c r="C9" s="16">
        <v>40000000</v>
      </c>
      <c r="D9" s="7"/>
      <c r="E9" s="7"/>
      <c r="F9" s="7"/>
      <c r="G9" s="7"/>
    </row>
    <row r="10" spans="2:7" x14ac:dyDescent="0.25">
      <c r="B10" s="4"/>
      <c r="C10" s="4"/>
      <c r="D10" s="4"/>
      <c r="E10" s="4"/>
      <c r="F10" s="4"/>
      <c r="G10" s="4"/>
    </row>
    <row r="11" spans="2:7" s="8" customFormat="1" ht="22.5" customHeight="1" x14ac:dyDescent="0.25">
      <c r="B11" s="9" t="s">
        <v>13</v>
      </c>
      <c r="C11" s="17">
        <f>IF(C7=G17,IF(E18=1,C17,"nem jogosult visszatérítésre"),"nem jogosult a visszatérítésre")</f>
        <v>5000000</v>
      </c>
      <c r="D11" s="7"/>
      <c r="E11" s="7"/>
      <c r="F11" s="7"/>
      <c r="G11" s="7"/>
    </row>
    <row r="15" spans="2:7" hidden="1" x14ac:dyDescent="0.25">
      <c r="C15" s="2" t="s">
        <v>10</v>
      </c>
      <c r="D15" s="13" t="s">
        <v>5</v>
      </c>
      <c r="E15" s="14"/>
      <c r="F15" s="2" t="s">
        <v>2</v>
      </c>
      <c r="G15" s="2" t="s">
        <v>9</v>
      </c>
    </row>
    <row r="16" spans="2:7" hidden="1" x14ac:dyDescent="0.25">
      <c r="C16" s="3">
        <f>C9-C9/1.27</f>
        <v>8503937.0078740157</v>
      </c>
      <c r="D16" s="1" t="s">
        <v>3</v>
      </c>
      <c r="E16" s="1">
        <f>IF(C3=F16,IF(C5&lt;=300,1,0),0)</f>
        <v>0</v>
      </c>
      <c r="F16" s="1" t="s">
        <v>1</v>
      </c>
      <c r="G16" s="1" t="s">
        <v>7</v>
      </c>
    </row>
    <row r="17" spans="3:7" hidden="1" x14ac:dyDescent="0.25">
      <c r="C17" s="3">
        <f>IF(C16&gt;5000000,5000000,C16)</f>
        <v>5000000</v>
      </c>
      <c r="D17" s="1" t="s">
        <v>4</v>
      </c>
      <c r="E17" s="1">
        <f>IF(C3=F17,IF(C5&lt;=150,1,0),0)</f>
        <v>1</v>
      </c>
      <c r="F17" s="1" t="s">
        <v>0</v>
      </c>
      <c r="G17" s="1" t="s">
        <v>8</v>
      </c>
    </row>
    <row r="18" spans="3:7" hidden="1" x14ac:dyDescent="0.25">
      <c r="D18" s="1"/>
      <c r="E18" s="1">
        <f>IF(E16+E17=1,1,0)</f>
        <v>1</v>
      </c>
    </row>
  </sheetData>
  <sheetProtection password="DA83" sheet="1" objects="1" scenarios="1"/>
  <mergeCells count="1">
    <mergeCell ref="D15:E15"/>
  </mergeCells>
  <dataValidations count="2">
    <dataValidation type="list" allowBlank="1" showInputMessage="1" showErrorMessage="1" sqref="C3">
      <formula1>$F$16:$F$17</formula1>
    </dataValidation>
    <dataValidation type="list" allowBlank="1" showInputMessage="1" showErrorMessage="1" sqref="C7">
      <formula1>$G$16:$G$17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Bendegúz</dc:creator>
  <cp:lastModifiedBy>Sinkovics Renáta</cp:lastModifiedBy>
  <dcterms:created xsi:type="dcterms:W3CDTF">2016-02-29T07:48:25Z</dcterms:created>
  <dcterms:modified xsi:type="dcterms:W3CDTF">2016-03-28T07:52:10Z</dcterms:modified>
</cp:coreProperties>
</file>